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rector, Research Backup\Disk D\NAAC 2023-24\IIQA 2023\SSR 2023\5 YRS SUBMITTED DATA FOR NAAC\supportings 5 yrs\2.1 STUDENTS DATA 2023 11.2.24\"/>
    </mc:Choice>
  </mc:AlternateContent>
  <xr:revisionPtr revIDLastSave="0" documentId="13_ncr:1_{38693D63-E1BF-469C-AE3E-29D86D63A1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.1" sheetId="1" r:id="rId1"/>
    <sheet name="Sheet1" sheetId="2" r:id="rId2"/>
  </sheets>
  <definedNames>
    <definedName name="_xlnm._FilterDatabase" localSheetId="0" hidden="1">'2.1.1'!$A$120:$E$120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" i="1" l="1"/>
  <c r="E132" i="1"/>
  <c r="E127" i="1"/>
  <c r="E172" i="1" s="1"/>
  <c r="D294" i="1"/>
  <c r="E290" i="1"/>
  <c r="E289" i="1"/>
  <c r="E279" i="1"/>
  <c r="E266" i="1"/>
  <c r="E265" i="1"/>
  <c r="E248" i="1"/>
  <c r="E245" i="1"/>
  <c r="E242" i="1"/>
  <c r="E294" i="1" l="1"/>
  <c r="D231" i="1"/>
  <c r="E188" i="1"/>
  <c r="E231" i="1" s="1"/>
  <c r="D117" i="1" l="1"/>
  <c r="E73" i="1" l="1"/>
  <c r="E71" i="1"/>
  <c r="E117" i="1" s="1"/>
  <c r="E61" i="1" l="1"/>
  <c r="D61" i="1"/>
</calcChain>
</file>

<file path=xl/sharedStrings.xml><?xml version="1.0" encoding="utf-8"?>
<sst xmlns="http://schemas.openxmlformats.org/spreadsheetml/2006/main" count="344" uniqueCount="141">
  <si>
    <t>2.1.1</t>
  </si>
  <si>
    <t xml:space="preserve">Enrollment Percentage  </t>
  </si>
  <si>
    <t>Programme</t>
  </si>
  <si>
    <t>Programme Code</t>
  </si>
  <si>
    <t>Number  of Sanctioned Strength</t>
  </si>
  <si>
    <t>Number of admitted  Strength</t>
  </si>
  <si>
    <t>Total</t>
  </si>
  <si>
    <t>Year-2</t>
  </si>
  <si>
    <t>Year-3</t>
  </si>
  <si>
    <t>Year-4</t>
  </si>
  <si>
    <t>Year-5</t>
  </si>
  <si>
    <t>B.A.-B.ED.</t>
  </si>
  <si>
    <t xml:space="preserve">B.SC.-B.ED. </t>
  </si>
  <si>
    <t>B.ED.</t>
  </si>
  <si>
    <t>M.ED.</t>
  </si>
  <si>
    <t>BA</t>
  </si>
  <si>
    <t>B.SC (PCM/ZBC)</t>
  </si>
  <si>
    <t>B.SC(BT)</t>
  </si>
  <si>
    <t>BCA</t>
  </si>
  <si>
    <t>BA (JOURNALISM)</t>
  </si>
  <si>
    <t>B.TECH(CSE)</t>
  </si>
  <si>
    <t>B.TECH-FBT</t>
  </si>
  <si>
    <t>M.TECH-CSE</t>
  </si>
  <si>
    <t>B.DES(FD)</t>
  </si>
  <si>
    <t>MCA</t>
  </si>
  <si>
    <t>BAMS</t>
  </si>
  <si>
    <t>BNYS</t>
  </si>
  <si>
    <t>BHMS</t>
  </si>
  <si>
    <t>BPT</t>
  </si>
  <si>
    <t xml:space="preserve">MPT </t>
  </si>
  <si>
    <t>BBA</t>
  </si>
  <si>
    <t>BBA-LLB</t>
  </si>
  <si>
    <t>BA-LLB</t>
  </si>
  <si>
    <t xml:space="preserve">B.COM (HONS) </t>
  </si>
  <si>
    <t>LLB</t>
  </si>
  <si>
    <t>LLM</t>
  </si>
  <si>
    <t xml:space="preserve">MBA </t>
  </si>
  <si>
    <t>M.SC(MICRO BIOLOGY/BIOCHEM/MLT)</t>
  </si>
  <si>
    <t>M.SC(NUTRITION &amp; DIETETICS)</t>
  </si>
  <si>
    <t>M.SC(ZOOLOGY)</t>
  </si>
  <si>
    <t>M.SC-CHEMISTRY</t>
  </si>
  <si>
    <t>M.SC-MATHS</t>
  </si>
  <si>
    <t>MA(GEOGRAPHY)</t>
  </si>
  <si>
    <t>BFA</t>
  </si>
  <si>
    <t>M.TECH-FT/BT</t>
  </si>
  <si>
    <t>MSC BT /FST</t>
  </si>
  <si>
    <t>12.10</t>
  </si>
  <si>
    <t>BA (HONS)</t>
  </si>
  <si>
    <t>B.LIB.I.SC.</t>
  </si>
  <si>
    <t>M.LIB.I.SC.</t>
  </si>
  <si>
    <t>B.SC.(FST/ FND)</t>
  </si>
  <si>
    <t>B.PHARM</t>
  </si>
  <si>
    <t>M.PHARM.(PCE)</t>
  </si>
  <si>
    <t>M.PHARM.(PCO)</t>
  </si>
  <si>
    <t>B.COM-LLB</t>
  </si>
  <si>
    <t>MBA</t>
  </si>
  <si>
    <t>M.SC(MLT )</t>
  </si>
  <si>
    <t>M.SC.(BOTANY)</t>
  </si>
  <si>
    <t>M.SC-PHYSICS</t>
  </si>
  <si>
    <t>MA ENGLISH</t>
  </si>
  <si>
    <t>MA ECONOMICS</t>
  </si>
  <si>
    <t>MA HINDI</t>
  </si>
  <si>
    <t>MA HISTORY</t>
  </si>
  <si>
    <t>MA JOURNALISM</t>
  </si>
  <si>
    <t>MA PUBLIC ADM</t>
  </si>
  <si>
    <t>MA(POLITICAL SCIENCE)</t>
  </si>
  <si>
    <t>MA (SOCIOLOGY)</t>
  </si>
  <si>
    <t xml:space="preserve">PH.D </t>
  </si>
  <si>
    <t xml:space="preserve">M.TECH FT </t>
  </si>
  <si>
    <t>MSC BIOTECH/FT</t>
  </si>
  <si>
    <t>B.SC.-B.ED. (PCM/ZBC)</t>
  </si>
  <si>
    <t xml:space="preserve">BBA </t>
  </si>
  <si>
    <t>M.SC(BIO TECH)</t>
  </si>
  <si>
    <t>MA - PUBLIC ADMINISTRATION</t>
  </si>
  <si>
    <t>MA (ENGLISH).</t>
  </si>
  <si>
    <t>MPT</t>
  </si>
  <si>
    <t>BJ</t>
  </si>
  <si>
    <t>DDT-FD</t>
  </si>
  <si>
    <t>DET-CSE</t>
  </si>
  <si>
    <t>DPT</t>
  </si>
  <si>
    <t>B.COM (HONS)</t>
  </si>
  <si>
    <t>B.ED</t>
  </si>
  <si>
    <t>B.OPT</t>
  </si>
  <si>
    <t>B.SC B.ED ZBC/ PCM</t>
  </si>
  <si>
    <t>B.SC MLT</t>
  </si>
  <si>
    <t>B.SC RT</t>
  </si>
  <si>
    <t>DDT FD</t>
  </si>
  <si>
    <t xml:space="preserve">M.SC BOTONY </t>
  </si>
  <si>
    <t>M.SC CHEM</t>
  </si>
  <si>
    <t>M.SC MATH</t>
  </si>
  <si>
    <t>M.SC PHYSICS</t>
  </si>
  <si>
    <t>M.SC ZOOLOGY</t>
  </si>
  <si>
    <t>B.SC (MATHS/ZBC )</t>
  </si>
  <si>
    <t>B.DES (FD)</t>
  </si>
  <si>
    <t>DET</t>
  </si>
  <si>
    <t>YEAR-1</t>
  </si>
  <si>
    <t>PROGRAMME</t>
  </si>
  <si>
    <t>M.COM</t>
  </si>
  <si>
    <t>PH.D</t>
  </si>
  <si>
    <t>B.SC (PSYCHOLOGY)</t>
  </si>
  <si>
    <t/>
  </si>
  <si>
    <t>YEAR-2</t>
  </si>
  <si>
    <t>YEAR-3</t>
  </si>
  <si>
    <t>B.SC.(ZBC/PCM)</t>
  </si>
  <si>
    <t>B.SC. (FST/BT)</t>
  </si>
  <si>
    <t>B.SC.(AGRI)-MBA(ABM)</t>
  </si>
  <si>
    <t>B.SC. (HONS)</t>
  </si>
  <si>
    <t>M.LIB</t>
  </si>
  <si>
    <t>M.TECH (CSE)</t>
  </si>
  <si>
    <t>MA (ECONOMICS)</t>
  </si>
  <si>
    <t>MA (HISTORY)</t>
  </si>
  <si>
    <t>MA (POL SC)</t>
  </si>
  <si>
    <t>MA- HINDI</t>
  </si>
  <si>
    <t>PH.D.</t>
  </si>
  <si>
    <t>YEAR-4</t>
  </si>
  <si>
    <t>B.SC (MLT)</t>
  </si>
  <si>
    <t>B.SC.(FOOD, NUT.,DIET.)</t>
  </si>
  <si>
    <t>B.SC.-AGRICULTURE</t>
  </si>
  <si>
    <t>B.TECH (FBT)-M.TECH (FBT)</t>
  </si>
  <si>
    <t>B.TECH(CS)-MBA(BFM)</t>
  </si>
  <si>
    <t>MA-EDUCATION</t>
  </si>
  <si>
    <t>PHD</t>
  </si>
  <si>
    <t>YEAR-5</t>
  </si>
  <si>
    <t>B.COM LLB</t>
  </si>
  <si>
    <t>B.DES FD</t>
  </si>
  <si>
    <t>B.SC HONS - AGRICULTURE</t>
  </si>
  <si>
    <t>B.SC HONS-MBA-AGRICULTURE</t>
  </si>
  <si>
    <t>B.SC MATHS/ ELECTRONICS/ZBC/ FST/BT</t>
  </si>
  <si>
    <t>BA HONS</t>
  </si>
  <si>
    <t>BA-JOURNALISM</t>
  </si>
  <si>
    <t>M.PHARM PCE</t>
  </si>
  <si>
    <t>M.PHARM PCO</t>
  </si>
  <si>
    <t>M.TECH CS</t>
  </si>
  <si>
    <t>MA - ECONOMICS</t>
  </si>
  <si>
    <t>MA - SOCIOLOGY</t>
  </si>
  <si>
    <t>MA- GEOGRAPHY</t>
  </si>
  <si>
    <t>MA- HISTROY</t>
  </si>
  <si>
    <t>MA-ENGLISH</t>
  </si>
  <si>
    <t>MA-POLITICAL SCIENCE</t>
  </si>
  <si>
    <t>DET FBT</t>
  </si>
  <si>
    <t>DET 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</si>
</sst>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4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3" xfId="0" applyFill="1" applyBorder="1"/>
    <xf numFmtId="0" fontId="0" fillId="2" borderId="3" xfId="0" applyFill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2" borderId="6" xfId="0" applyFont="1" applyFill="1" applyBorder="1"/>
    <xf numFmtId="0" fontId="2" fillId="2" borderId="5" xfId="0" applyFont="1" applyFill="1" applyBorder="1"/>
    <xf numFmtId="0" fontId="7" fillId="0" borderId="0" xfId="0" applyFont="1" applyAlignment="1">
      <alignment horizontal="center"/>
    </xf>
    <xf numFmtId="0" fontId="2" fillId="2" borderId="3" xfId="0" applyFont="1" applyFill="1" applyBorder="1"/>
    <xf numFmtId="0" fontId="10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2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0" fillId="2" borderId="0" xfId="0" applyFont="1" applyFill="1" applyAlignment="1">
      <alignment horizontal="left" vertical="top" wrapText="1"/>
    </xf>
    <xf numFmtId="0" fontId="10" fillId="0" borderId="7" xfId="0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0" fillId="0" borderId="0" xfId="0" applyFill="1"/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E294"/>
  <sheetViews>
    <sheetView tabSelected="1" topLeftCell="A236" zoomScale="130" zoomScaleNormal="130" workbookViewId="0">
      <selection activeCell="B250" sqref="B250"/>
    </sheetView>
  </sheetViews>
  <sheetFormatPr defaultRowHeight="15" x14ac:dyDescent="0.25"/>
  <cols>
    <col min="1" max="1" width="7" customWidth="1"/>
    <col min="2" max="2" width="35.5703125" style="58" customWidth="1"/>
    <col min="3" max="3" width="24.140625" style="16" customWidth="1"/>
    <col min="4" max="4" width="22.85546875" customWidth="1"/>
    <col min="5" max="5" width="21.28515625" customWidth="1"/>
  </cols>
  <sheetData>
    <row r="1" spans="1:5" s="1" customFormat="1" ht="15.75" x14ac:dyDescent="0.25">
      <c r="A1" s="1" t="s">
        <v>0</v>
      </c>
      <c r="B1" s="53" t="s">
        <v>1</v>
      </c>
      <c r="C1" s="27"/>
    </row>
    <row r="2" spans="1:5" s="1" customFormat="1" ht="15.75" x14ac:dyDescent="0.25">
      <c r="B2" s="53"/>
      <c r="C2" s="27"/>
      <c r="D2" s="26"/>
      <c r="E2" s="26"/>
    </row>
    <row r="3" spans="1:5" s="1" customFormat="1" ht="18" x14ac:dyDescent="0.2">
      <c r="B3" s="54" t="s">
        <v>95</v>
      </c>
      <c r="C3" s="28"/>
      <c r="D3" s="29"/>
      <c r="E3" s="4"/>
    </row>
    <row r="4" spans="1:5" ht="33" customHeight="1" x14ac:dyDescent="0.25">
      <c r="B4" s="59" t="s">
        <v>96</v>
      </c>
      <c r="C4" s="30" t="s">
        <v>3</v>
      </c>
      <c r="D4" s="31" t="s">
        <v>4</v>
      </c>
      <c r="E4" s="32" t="s">
        <v>5</v>
      </c>
    </row>
    <row r="5" spans="1:5" x14ac:dyDescent="0.25">
      <c r="B5" s="20" t="s">
        <v>11</v>
      </c>
      <c r="C5" s="14">
        <v>33</v>
      </c>
      <c r="D5" s="14">
        <v>50</v>
      </c>
      <c r="E5" s="14">
        <v>50</v>
      </c>
    </row>
    <row r="6" spans="1:5" x14ac:dyDescent="0.25">
      <c r="B6" s="20" t="s">
        <v>12</v>
      </c>
      <c r="C6" s="14">
        <v>34.1</v>
      </c>
      <c r="D6" s="14">
        <v>50</v>
      </c>
      <c r="E6" s="14">
        <v>48</v>
      </c>
    </row>
    <row r="7" spans="1:5" x14ac:dyDescent="0.25">
      <c r="B7" s="20" t="s">
        <v>13</v>
      </c>
      <c r="C7" s="14">
        <v>42</v>
      </c>
      <c r="D7" s="14">
        <v>100</v>
      </c>
      <c r="E7" s="14">
        <v>100</v>
      </c>
    </row>
    <row r="8" spans="1:5" x14ac:dyDescent="0.25">
      <c r="B8" s="20" t="s">
        <v>14</v>
      </c>
      <c r="C8" s="14">
        <v>43</v>
      </c>
      <c r="D8" s="14">
        <v>50</v>
      </c>
      <c r="E8" s="14">
        <v>20</v>
      </c>
    </row>
    <row r="9" spans="1:5" x14ac:dyDescent="0.25">
      <c r="B9" s="20" t="s">
        <v>15</v>
      </c>
      <c r="C9" s="14">
        <v>7.1</v>
      </c>
      <c r="D9" s="14">
        <v>10</v>
      </c>
      <c r="E9" s="14">
        <v>10</v>
      </c>
    </row>
    <row r="10" spans="1:5" x14ac:dyDescent="0.25">
      <c r="B10" s="20" t="s">
        <v>47</v>
      </c>
      <c r="C10" s="14">
        <v>7.2</v>
      </c>
      <c r="D10" s="14">
        <v>5</v>
      </c>
      <c r="E10" s="14">
        <v>3</v>
      </c>
    </row>
    <row r="11" spans="1:5" ht="15" customHeight="1" x14ac:dyDescent="0.25">
      <c r="B11" s="20" t="s">
        <v>48</v>
      </c>
      <c r="C11" s="14">
        <v>39.1</v>
      </c>
      <c r="D11" s="14">
        <v>5</v>
      </c>
      <c r="E11" s="14">
        <v>1</v>
      </c>
    </row>
    <row r="12" spans="1:5" x14ac:dyDescent="0.25">
      <c r="B12" s="20" t="s">
        <v>49</v>
      </c>
      <c r="C12" s="14">
        <v>39.200000000000003</v>
      </c>
      <c r="D12" s="14">
        <v>5</v>
      </c>
      <c r="E12" s="14">
        <v>1</v>
      </c>
    </row>
    <row r="13" spans="1:5" x14ac:dyDescent="0.25">
      <c r="B13" s="20" t="s">
        <v>16</v>
      </c>
      <c r="C13" s="14">
        <v>16.100000000000001</v>
      </c>
      <c r="D13" s="14">
        <v>10</v>
      </c>
      <c r="E13" s="14">
        <v>10</v>
      </c>
    </row>
    <row r="14" spans="1:5" x14ac:dyDescent="0.25">
      <c r="B14" s="20" t="s">
        <v>17</v>
      </c>
      <c r="C14" s="14">
        <v>16.399999999999999</v>
      </c>
      <c r="D14" s="14">
        <v>5</v>
      </c>
      <c r="E14" s="14">
        <v>3</v>
      </c>
    </row>
    <row r="15" spans="1:5" x14ac:dyDescent="0.25">
      <c r="B15" s="20" t="s">
        <v>50</v>
      </c>
      <c r="C15" s="39">
        <v>16.3</v>
      </c>
      <c r="D15" s="14">
        <v>5</v>
      </c>
      <c r="E15" s="14">
        <v>3</v>
      </c>
    </row>
    <row r="16" spans="1:5" x14ac:dyDescent="0.25">
      <c r="B16" s="20" t="s">
        <v>18</v>
      </c>
      <c r="C16" s="14">
        <v>8.1</v>
      </c>
      <c r="D16" s="14">
        <v>15</v>
      </c>
      <c r="E16" s="14">
        <v>10</v>
      </c>
    </row>
    <row r="17" spans="2:5" x14ac:dyDescent="0.25">
      <c r="B17" s="20" t="s">
        <v>19</v>
      </c>
      <c r="C17" s="14">
        <v>14.1</v>
      </c>
      <c r="D17" s="14">
        <v>5</v>
      </c>
      <c r="E17" s="14">
        <v>2</v>
      </c>
    </row>
    <row r="18" spans="2:5" x14ac:dyDescent="0.25">
      <c r="B18" s="20" t="s">
        <v>20</v>
      </c>
      <c r="C18" s="40">
        <v>1.1000000000000001</v>
      </c>
      <c r="D18" s="14">
        <v>20</v>
      </c>
      <c r="E18" s="14">
        <v>19</v>
      </c>
    </row>
    <row r="19" spans="2:5" x14ac:dyDescent="0.25">
      <c r="B19" s="20" t="s">
        <v>21</v>
      </c>
      <c r="C19" s="14">
        <v>2.6</v>
      </c>
      <c r="D19" s="14">
        <v>5</v>
      </c>
      <c r="E19" s="14">
        <v>3</v>
      </c>
    </row>
    <row r="20" spans="2:5" x14ac:dyDescent="0.25">
      <c r="B20" s="20" t="s">
        <v>22</v>
      </c>
      <c r="C20" s="14">
        <v>1.1299999999999999</v>
      </c>
      <c r="D20" s="14">
        <v>5</v>
      </c>
      <c r="E20" s="14">
        <v>1</v>
      </c>
    </row>
    <row r="21" spans="2:5" x14ac:dyDescent="0.25">
      <c r="B21" s="20" t="s">
        <v>23</v>
      </c>
      <c r="C21" s="14">
        <v>26.1</v>
      </c>
      <c r="D21" s="14">
        <v>10</v>
      </c>
      <c r="E21" s="14">
        <v>3</v>
      </c>
    </row>
    <row r="22" spans="2:5" x14ac:dyDescent="0.25">
      <c r="B22" s="20" t="s">
        <v>24</v>
      </c>
      <c r="C22" s="39">
        <v>5</v>
      </c>
      <c r="D22" s="14">
        <v>5</v>
      </c>
      <c r="E22" s="14">
        <v>5</v>
      </c>
    </row>
    <row r="23" spans="2:5" x14ac:dyDescent="0.25">
      <c r="B23" s="20" t="s">
        <v>51</v>
      </c>
      <c r="C23" s="14">
        <v>18.100000000000001</v>
      </c>
      <c r="D23" s="14">
        <v>40</v>
      </c>
      <c r="E23" s="14">
        <v>35</v>
      </c>
    </row>
    <row r="24" spans="2:5" x14ac:dyDescent="0.25">
      <c r="B24" s="20" t="s">
        <v>52</v>
      </c>
      <c r="C24" s="14">
        <v>13.1</v>
      </c>
      <c r="D24" s="14">
        <v>6</v>
      </c>
      <c r="E24" s="14">
        <v>2</v>
      </c>
    </row>
    <row r="25" spans="2:5" x14ac:dyDescent="0.25">
      <c r="B25" s="20" t="s">
        <v>53</v>
      </c>
      <c r="C25" s="14">
        <v>13.2</v>
      </c>
      <c r="D25" s="14">
        <v>15</v>
      </c>
      <c r="E25" s="14">
        <v>8</v>
      </c>
    </row>
    <row r="26" spans="2:5" x14ac:dyDescent="0.25">
      <c r="B26" s="20" t="s">
        <v>25</v>
      </c>
      <c r="C26" s="14">
        <v>40</v>
      </c>
      <c r="D26" s="14">
        <v>60</v>
      </c>
      <c r="E26" s="14">
        <v>35</v>
      </c>
    </row>
    <row r="27" spans="2:5" x14ac:dyDescent="0.25">
      <c r="B27" s="20" t="s">
        <v>26</v>
      </c>
      <c r="C27" s="14">
        <v>41</v>
      </c>
      <c r="D27" s="14">
        <v>15</v>
      </c>
      <c r="E27" s="14">
        <v>15</v>
      </c>
    </row>
    <row r="28" spans="2:5" x14ac:dyDescent="0.25">
      <c r="B28" s="20" t="s">
        <v>27</v>
      </c>
      <c r="C28" s="14">
        <v>32</v>
      </c>
      <c r="D28" s="14">
        <v>60</v>
      </c>
      <c r="E28" s="14">
        <v>8</v>
      </c>
    </row>
    <row r="29" spans="2:5" x14ac:dyDescent="0.25">
      <c r="B29" s="20" t="s">
        <v>28</v>
      </c>
      <c r="C29" s="14">
        <v>25</v>
      </c>
      <c r="D29" s="14">
        <v>40</v>
      </c>
      <c r="E29" s="14">
        <v>40</v>
      </c>
    </row>
    <row r="30" spans="2:5" x14ac:dyDescent="0.25">
      <c r="B30" s="20" t="s">
        <v>29</v>
      </c>
      <c r="C30" s="39">
        <v>45</v>
      </c>
      <c r="D30" s="14">
        <v>10</v>
      </c>
      <c r="E30" s="14">
        <v>1</v>
      </c>
    </row>
    <row r="31" spans="2:5" x14ac:dyDescent="0.25">
      <c r="B31" s="20" t="s">
        <v>30</v>
      </c>
      <c r="C31" s="14">
        <v>3.3</v>
      </c>
      <c r="D31" s="14">
        <v>10</v>
      </c>
      <c r="E31" s="14">
        <v>8</v>
      </c>
    </row>
    <row r="32" spans="2:5" x14ac:dyDescent="0.25">
      <c r="B32" s="20" t="s">
        <v>31</v>
      </c>
      <c r="C32" s="14">
        <v>23</v>
      </c>
      <c r="D32" s="14">
        <v>10</v>
      </c>
      <c r="E32" s="14">
        <v>5</v>
      </c>
    </row>
    <row r="33" spans="2:5" x14ac:dyDescent="0.25">
      <c r="B33" s="20" t="s">
        <v>32</v>
      </c>
      <c r="C33" s="14">
        <v>21</v>
      </c>
      <c r="D33" s="14">
        <v>30</v>
      </c>
      <c r="E33" s="14">
        <v>20</v>
      </c>
    </row>
    <row r="34" spans="2:5" x14ac:dyDescent="0.25">
      <c r="B34" s="20" t="s">
        <v>54</v>
      </c>
      <c r="C34" s="41">
        <v>22</v>
      </c>
      <c r="D34" s="14">
        <v>10</v>
      </c>
      <c r="E34" s="14">
        <v>3</v>
      </c>
    </row>
    <row r="35" spans="2:5" x14ac:dyDescent="0.25">
      <c r="B35" s="20" t="s">
        <v>33</v>
      </c>
      <c r="C35" s="42">
        <v>6.2</v>
      </c>
      <c r="D35" s="14">
        <v>10</v>
      </c>
      <c r="E35" s="14">
        <v>5</v>
      </c>
    </row>
    <row r="36" spans="2:5" x14ac:dyDescent="0.25">
      <c r="B36" s="20" t="s">
        <v>34</v>
      </c>
      <c r="C36" s="14">
        <v>24</v>
      </c>
      <c r="D36" s="14">
        <v>5</v>
      </c>
      <c r="E36" s="14">
        <v>3</v>
      </c>
    </row>
    <row r="37" spans="2:5" x14ac:dyDescent="0.25">
      <c r="B37" s="20" t="s">
        <v>35</v>
      </c>
      <c r="C37" s="14">
        <v>30</v>
      </c>
      <c r="D37" s="14">
        <v>5</v>
      </c>
      <c r="E37" s="14">
        <v>4</v>
      </c>
    </row>
    <row r="38" spans="2:5" x14ac:dyDescent="0.25">
      <c r="B38" s="20" t="s">
        <v>36</v>
      </c>
      <c r="C38" s="14">
        <v>4.3</v>
      </c>
      <c r="D38" s="14">
        <v>20</v>
      </c>
      <c r="E38" s="14">
        <v>15</v>
      </c>
    </row>
    <row r="39" spans="2:5" x14ac:dyDescent="0.25">
      <c r="B39" s="20" t="s">
        <v>37</v>
      </c>
      <c r="C39" s="14">
        <v>12.1</v>
      </c>
      <c r="D39" s="14">
        <v>5</v>
      </c>
      <c r="E39" s="14">
        <v>2</v>
      </c>
    </row>
    <row r="40" spans="2:5" x14ac:dyDescent="0.25">
      <c r="B40" s="20" t="s">
        <v>38</v>
      </c>
      <c r="C40" s="14">
        <v>12.6</v>
      </c>
      <c r="D40" s="14">
        <v>10</v>
      </c>
      <c r="E40" s="14">
        <v>5</v>
      </c>
    </row>
    <row r="41" spans="2:5" x14ac:dyDescent="0.25">
      <c r="B41" s="20" t="s">
        <v>39</v>
      </c>
      <c r="C41" s="43" t="s">
        <v>46</v>
      </c>
      <c r="D41" s="14">
        <v>5</v>
      </c>
      <c r="E41" s="14">
        <v>3</v>
      </c>
    </row>
    <row r="42" spans="2:5" x14ac:dyDescent="0.25">
      <c r="B42" s="20" t="s">
        <v>57</v>
      </c>
      <c r="C42" s="14">
        <v>12.11</v>
      </c>
      <c r="D42" s="14">
        <v>5</v>
      </c>
      <c r="E42" s="14">
        <v>5</v>
      </c>
    </row>
    <row r="43" spans="2:5" x14ac:dyDescent="0.25">
      <c r="B43" s="20" t="s">
        <v>40</v>
      </c>
      <c r="C43" s="14">
        <v>12.2</v>
      </c>
      <c r="D43" s="14">
        <v>5</v>
      </c>
      <c r="E43" s="14">
        <v>5</v>
      </c>
    </row>
    <row r="44" spans="2:5" x14ac:dyDescent="0.25">
      <c r="B44" s="20" t="s">
        <v>41</v>
      </c>
      <c r="C44" s="14">
        <v>12.3</v>
      </c>
      <c r="D44" s="14">
        <v>5</v>
      </c>
      <c r="E44" s="14">
        <v>2</v>
      </c>
    </row>
    <row r="45" spans="2:5" x14ac:dyDescent="0.25">
      <c r="B45" s="20" t="s">
        <v>58</v>
      </c>
      <c r="C45" s="14">
        <v>12.9</v>
      </c>
      <c r="D45" s="14">
        <v>5</v>
      </c>
      <c r="E45" s="14">
        <v>4</v>
      </c>
    </row>
    <row r="46" spans="2:5" x14ac:dyDescent="0.25">
      <c r="B46" s="20" t="s">
        <v>59</v>
      </c>
      <c r="C46" s="14">
        <v>9.5</v>
      </c>
      <c r="D46" s="14">
        <v>5</v>
      </c>
      <c r="E46" s="14">
        <v>5</v>
      </c>
    </row>
    <row r="47" spans="2:5" x14ac:dyDescent="0.25">
      <c r="B47" s="20" t="s">
        <v>60</v>
      </c>
      <c r="C47" s="14">
        <v>9.1999999999999993</v>
      </c>
      <c r="D47" s="14">
        <v>5</v>
      </c>
      <c r="E47" s="14">
        <v>3</v>
      </c>
    </row>
    <row r="48" spans="2:5" x14ac:dyDescent="0.25">
      <c r="B48" s="20" t="s">
        <v>61</v>
      </c>
      <c r="C48" s="14">
        <v>9.6</v>
      </c>
      <c r="D48" s="14">
        <v>5</v>
      </c>
      <c r="E48" s="14">
        <v>3</v>
      </c>
    </row>
    <row r="49" spans="2:5" x14ac:dyDescent="0.25">
      <c r="B49" s="20" t="s">
        <v>62</v>
      </c>
      <c r="C49" s="14">
        <v>9.3000000000000007</v>
      </c>
      <c r="D49" s="14">
        <v>4</v>
      </c>
      <c r="E49" s="14">
        <v>3</v>
      </c>
    </row>
    <row r="50" spans="2:5" x14ac:dyDescent="0.25">
      <c r="B50" s="20" t="s">
        <v>63</v>
      </c>
      <c r="C50" s="14">
        <v>20.100000000000001</v>
      </c>
      <c r="D50" s="14">
        <v>5</v>
      </c>
      <c r="E50" s="14">
        <v>1</v>
      </c>
    </row>
    <row r="51" spans="2:5" x14ac:dyDescent="0.25">
      <c r="B51" s="20" t="s">
        <v>64</v>
      </c>
      <c r="C51" s="40">
        <v>9.1</v>
      </c>
      <c r="D51" s="14">
        <v>5</v>
      </c>
      <c r="E51" s="14">
        <v>3</v>
      </c>
    </row>
    <row r="52" spans="2:5" x14ac:dyDescent="0.25">
      <c r="B52" s="20" t="s">
        <v>42</v>
      </c>
      <c r="C52" s="14">
        <v>9.8000000000000007</v>
      </c>
      <c r="D52" s="14">
        <v>5</v>
      </c>
      <c r="E52" s="14">
        <v>3</v>
      </c>
    </row>
    <row r="53" spans="2:5" x14ac:dyDescent="0.25">
      <c r="B53" s="20" t="s">
        <v>65</v>
      </c>
      <c r="C53" s="14">
        <v>9.1</v>
      </c>
      <c r="D53" s="14">
        <v>5</v>
      </c>
      <c r="E53" s="14">
        <v>3</v>
      </c>
    </row>
    <row r="54" spans="2:5" x14ac:dyDescent="0.25">
      <c r="B54" s="20" t="s">
        <v>66</v>
      </c>
      <c r="C54" s="14">
        <v>9.9</v>
      </c>
      <c r="D54" s="14">
        <v>5</v>
      </c>
      <c r="E54" s="14">
        <v>3</v>
      </c>
    </row>
    <row r="55" spans="2:5" x14ac:dyDescent="0.25">
      <c r="B55" s="20" t="s">
        <v>97</v>
      </c>
      <c r="C55" s="14">
        <v>31</v>
      </c>
      <c r="D55" s="14">
        <v>5</v>
      </c>
      <c r="E55" s="14">
        <v>2</v>
      </c>
    </row>
    <row r="56" spans="2:5" x14ac:dyDescent="0.25">
      <c r="B56" s="20" t="s">
        <v>98</v>
      </c>
      <c r="C56" s="39">
        <v>502</v>
      </c>
      <c r="D56" s="14">
        <v>185</v>
      </c>
      <c r="E56" s="14">
        <v>185</v>
      </c>
    </row>
    <row r="57" spans="2:5" x14ac:dyDescent="0.25">
      <c r="B57" s="20" t="s">
        <v>43</v>
      </c>
      <c r="C57" s="39">
        <v>46</v>
      </c>
      <c r="D57" s="14">
        <v>5</v>
      </c>
      <c r="E57" s="14">
        <v>3</v>
      </c>
    </row>
    <row r="58" spans="2:5" x14ac:dyDescent="0.25">
      <c r="B58" s="20" t="s">
        <v>99</v>
      </c>
      <c r="C58" s="14">
        <v>47</v>
      </c>
      <c r="D58" s="14">
        <v>5</v>
      </c>
      <c r="E58" s="14">
        <v>2</v>
      </c>
    </row>
    <row r="59" spans="2:5" x14ac:dyDescent="0.25">
      <c r="B59" s="20" t="s">
        <v>44</v>
      </c>
      <c r="C59" s="14">
        <v>10.1</v>
      </c>
      <c r="D59" s="14">
        <v>5</v>
      </c>
      <c r="E59" s="14">
        <v>1</v>
      </c>
    </row>
    <row r="60" spans="2:5" x14ac:dyDescent="0.25">
      <c r="B60" s="20" t="s">
        <v>45</v>
      </c>
      <c r="C60" s="14">
        <v>12.4</v>
      </c>
      <c r="D60" s="14">
        <v>5</v>
      </c>
      <c r="E60" s="14">
        <v>3</v>
      </c>
    </row>
    <row r="61" spans="2:5" x14ac:dyDescent="0.25">
      <c r="B61" s="60" t="s">
        <v>100</v>
      </c>
      <c r="C61" s="44" t="s">
        <v>6</v>
      </c>
      <c r="D61" s="45">
        <f>SUM(D5:D60)</f>
        <v>1000</v>
      </c>
      <c r="E61" s="44">
        <f>SUM(E5:E60)</f>
        <v>748</v>
      </c>
    </row>
    <row r="62" spans="2:5" ht="15.75" thickBot="1" x14ac:dyDescent="0.3">
      <c r="B62" s="61" t="s">
        <v>101</v>
      </c>
      <c r="C62" s="28"/>
      <c r="D62" s="29"/>
      <c r="E62" s="33"/>
    </row>
    <row r="63" spans="2:5" ht="29.25" x14ac:dyDescent="0.25">
      <c r="B63" s="62" t="s">
        <v>96</v>
      </c>
      <c r="C63" s="46" t="s">
        <v>3</v>
      </c>
      <c r="D63" s="47" t="s">
        <v>4</v>
      </c>
      <c r="E63" s="48" t="s">
        <v>5</v>
      </c>
    </row>
    <row r="64" spans="2:5" x14ac:dyDescent="0.25">
      <c r="B64" s="25" t="s">
        <v>11</v>
      </c>
      <c r="C64" s="15">
        <v>33</v>
      </c>
      <c r="D64" s="15">
        <v>50</v>
      </c>
      <c r="E64" s="17">
        <v>48</v>
      </c>
    </row>
    <row r="65" spans="2:5" x14ac:dyDescent="0.25">
      <c r="B65" s="25" t="s">
        <v>12</v>
      </c>
      <c r="C65" s="15">
        <v>34.1</v>
      </c>
      <c r="D65" s="15">
        <v>100</v>
      </c>
      <c r="E65" s="17">
        <v>66</v>
      </c>
    </row>
    <row r="66" spans="2:5" x14ac:dyDescent="0.25">
      <c r="B66" s="25" t="s">
        <v>13</v>
      </c>
      <c r="C66" s="14">
        <v>42</v>
      </c>
      <c r="D66" s="15">
        <v>100</v>
      </c>
      <c r="E66" s="17">
        <v>100</v>
      </c>
    </row>
    <row r="67" spans="2:5" x14ac:dyDescent="0.25">
      <c r="B67" s="25" t="s">
        <v>14</v>
      </c>
      <c r="C67" s="15">
        <v>43</v>
      </c>
      <c r="D67" s="15">
        <v>50</v>
      </c>
      <c r="E67" s="17">
        <v>10</v>
      </c>
    </row>
    <row r="68" spans="2:5" x14ac:dyDescent="0.25">
      <c r="B68" s="25" t="s">
        <v>47</v>
      </c>
      <c r="C68" s="15">
        <v>7.2</v>
      </c>
      <c r="D68" s="15">
        <v>5</v>
      </c>
      <c r="E68" s="17">
        <v>4</v>
      </c>
    </row>
    <row r="69" spans="2:5" x14ac:dyDescent="0.25">
      <c r="B69" s="25" t="s">
        <v>48</v>
      </c>
      <c r="C69" s="14">
        <v>39.1</v>
      </c>
      <c r="D69" s="15">
        <v>5</v>
      </c>
      <c r="E69" s="17">
        <v>1</v>
      </c>
    </row>
    <row r="70" spans="2:5" x14ac:dyDescent="0.25">
      <c r="B70" s="25" t="s">
        <v>49</v>
      </c>
      <c r="C70" s="14">
        <v>39.200000000000003</v>
      </c>
      <c r="D70" s="15">
        <v>5</v>
      </c>
      <c r="E70" s="17">
        <v>1</v>
      </c>
    </row>
    <row r="71" spans="2:5" x14ac:dyDescent="0.25">
      <c r="B71" s="25" t="s">
        <v>16</v>
      </c>
      <c r="C71" s="14">
        <v>16.100000000000001</v>
      </c>
      <c r="D71" s="15">
        <v>10</v>
      </c>
      <c r="E71" s="17">
        <f>4+5</f>
        <v>9</v>
      </c>
    </row>
    <row r="72" spans="2:5" x14ac:dyDescent="0.25">
      <c r="B72" s="25" t="s">
        <v>17</v>
      </c>
      <c r="C72" s="15">
        <v>16.399999999999999</v>
      </c>
      <c r="D72" s="15">
        <v>5</v>
      </c>
      <c r="E72" s="17">
        <v>2</v>
      </c>
    </row>
    <row r="73" spans="2:5" x14ac:dyDescent="0.25">
      <c r="B73" s="25" t="s">
        <v>50</v>
      </c>
      <c r="C73" s="14">
        <v>16.3</v>
      </c>
      <c r="D73" s="15">
        <v>5</v>
      </c>
      <c r="E73" s="17">
        <f>2</f>
        <v>2</v>
      </c>
    </row>
    <row r="74" spans="2:5" x14ac:dyDescent="0.25">
      <c r="B74" s="25" t="s">
        <v>18</v>
      </c>
      <c r="C74" s="14">
        <v>8.1</v>
      </c>
      <c r="D74" s="15">
        <v>20</v>
      </c>
      <c r="E74" s="17">
        <v>8</v>
      </c>
    </row>
    <row r="75" spans="2:5" x14ac:dyDescent="0.25">
      <c r="B75" s="25" t="s">
        <v>19</v>
      </c>
      <c r="C75" s="14">
        <v>14.1</v>
      </c>
      <c r="D75" s="15">
        <v>10</v>
      </c>
      <c r="E75" s="17">
        <v>4</v>
      </c>
    </row>
    <row r="76" spans="2:5" x14ac:dyDescent="0.25">
      <c r="B76" s="25" t="s">
        <v>20</v>
      </c>
      <c r="C76" s="40">
        <v>1.1000000000000001</v>
      </c>
      <c r="D76" s="15">
        <v>20</v>
      </c>
      <c r="E76" s="17">
        <v>9</v>
      </c>
    </row>
    <row r="77" spans="2:5" ht="15.75" customHeight="1" x14ac:dyDescent="0.25">
      <c r="B77" s="25" t="s">
        <v>21</v>
      </c>
      <c r="C77" s="14">
        <v>2.6</v>
      </c>
      <c r="D77" s="15">
        <v>5</v>
      </c>
      <c r="E77" s="17">
        <v>3</v>
      </c>
    </row>
    <row r="78" spans="2:5" x14ac:dyDescent="0.25">
      <c r="B78" s="25" t="s">
        <v>22</v>
      </c>
      <c r="C78" s="14">
        <v>1.1299999999999999</v>
      </c>
      <c r="D78" s="15">
        <v>5</v>
      </c>
      <c r="E78" s="17">
        <v>1</v>
      </c>
    </row>
    <row r="79" spans="2:5" x14ac:dyDescent="0.25">
      <c r="B79" s="25" t="s">
        <v>23</v>
      </c>
      <c r="C79" s="15">
        <v>26.1</v>
      </c>
      <c r="D79" s="15">
        <v>10</v>
      </c>
      <c r="E79" s="17">
        <v>5</v>
      </c>
    </row>
    <row r="80" spans="2:5" x14ac:dyDescent="0.25">
      <c r="B80" s="25" t="s">
        <v>24</v>
      </c>
      <c r="C80" s="14">
        <v>5</v>
      </c>
      <c r="D80" s="15">
        <v>5</v>
      </c>
      <c r="E80" s="17">
        <v>2</v>
      </c>
    </row>
    <row r="81" spans="2:5" x14ac:dyDescent="0.25">
      <c r="B81" s="25" t="s">
        <v>51</v>
      </c>
      <c r="C81" s="14">
        <v>18.100000000000001</v>
      </c>
      <c r="D81" s="15">
        <v>30</v>
      </c>
      <c r="E81" s="17">
        <v>28</v>
      </c>
    </row>
    <row r="82" spans="2:5" x14ac:dyDescent="0.25">
      <c r="B82" s="25" t="s">
        <v>52</v>
      </c>
      <c r="C82" s="14">
        <v>13.1</v>
      </c>
      <c r="D82" s="15">
        <v>9</v>
      </c>
      <c r="E82" s="17">
        <v>4</v>
      </c>
    </row>
    <row r="83" spans="2:5" x14ac:dyDescent="0.25">
      <c r="B83" s="25" t="s">
        <v>53</v>
      </c>
      <c r="C83" s="14">
        <v>13.2</v>
      </c>
      <c r="D83" s="15">
        <v>9</v>
      </c>
      <c r="E83" s="17">
        <v>4</v>
      </c>
    </row>
    <row r="84" spans="2:5" x14ac:dyDescent="0.25">
      <c r="B84" s="25" t="s">
        <v>25</v>
      </c>
      <c r="C84" s="14">
        <v>40</v>
      </c>
      <c r="D84" s="15">
        <v>60</v>
      </c>
      <c r="E84" s="17">
        <v>48</v>
      </c>
    </row>
    <row r="85" spans="2:5" x14ac:dyDescent="0.25">
      <c r="B85" s="25" t="s">
        <v>26</v>
      </c>
      <c r="C85" s="14">
        <v>41</v>
      </c>
      <c r="D85" s="15">
        <v>20</v>
      </c>
      <c r="E85" s="17">
        <v>10</v>
      </c>
    </row>
    <row r="86" spans="2:5" x14ac:dyDescent="0.25">
      <c r="B86" s="25" t="s">
        <v>27</v>
      </c>
      <c r="C86" s="14">
        <v>32</v>
      </c>
      <c r="D86" s="15">
        <v>60</v>
      </c>
      <c r="E86" s="17">
        <v>19</v>
      </c>
    </row>
    <row r="87" spans="2:5" x14ac:dyDescent="0.25">
      <c r="B87" s="25" t="s">
        <v>28</v>
      </c>
      <c r="C87" s="14">
        <v>25</v>
      </c>
      <c r="D87" s="15">
        <v>30</v>
      </c>
      <c r="E87" s="17">
        <v>27</v>
      </c>
    </row>
    <row r="88" spans="2:5" x14ac:dyDescent="0.25">
      <c r="B88" s="25" t="s">
        <v>29</v>
      </c>
      <c r="C88" s="14">
        <v>45</v>
      </c>
      <c r="D88" s="15">
        <v>5</v>
      </c>
      <c r="E88" s="17">
        <v>1</v>
      </c>
    </row>
    <row r="89" spans="2:5" x14ac:dyDescent="0.25">
      <c r="B89" s="25" t="s">
        <v>30</v>
      </c>
      <c r="C89" s="14">
        <v>3.3</v>
      </c>
      <c r="D89" s="15">
        <v>20</v>
      </c>
      <c r="E89" s="17">
        <v>10</v>
      </c>
    </row>
    <row r="90" spans="2:5" x14ac:dyDescent="0.25">
      <c r="B90" s="25" t="s">
        <v>31</v>
      </c>
      <c r="C90" s="14">
        <v>23</v>
      </c>
      <c r="D90" s="15">
        <v>30</v>
      </c>
      <c r="E90" s="17">
        <v>5</v>
      </c>
    </row>
    <row r="91" spans="2:5" x14ac:dyDescent="0.25">
      <c r="B91" s="25" t="s">
        <v>32</v>
      </c>
      <c r="C91" s="15">
        <v>21</v>
      </c>
      <c r="D91" s="15">
        <v>30</v>
      </c>
      <c r="E91" s="17">
        <v>20</v>
      </c>
    </row>
    <row r="92" spans="2:5" x14ac:dyDescent="0.25">
      <c r="B92" s="25" t="s">
        <v>54</v>
      </c>
      <c r="C92" s="41">
        <v>22</v>
      </c>
      <c r="D92" s="15">
        <v>30</v>
      </c>
      <c r="E92" s="17">
        <v>6</v>
      </c>
    </row>
    <row r="93" spans="2:5" x14ac:dyDescent="0.25">
      <c r="B93" s="25" t="s">
        <v>33</v>
      </c>
      <c r="C93" s="42">
        <v>6.2</v>
      </c>
      <c r="D93" s="15">
        <v>10</v>
      </c>
      <c r="E93" s="17">
        <v>6</v>
      </c>
    </row>
    <row r="94" spans="2:5" x14ac:dyDescent="0.25">
      <c r="B94" s="25" t="s">
        <v>34</v>
      </c>
      <c r="C94" s="14">
        <v>24</v>
      </c>
      <c r="D94" s="15">
        <v>5</v>
      </c>
      <c r="E94" s="17">
        <v>3</v>
      </c>
    </row>
    <row r="95" spans="2:5" x14ac:dyDescent="0.25">
      <c r="B95" s="25" t="s">
        <v>35</v>
      </c>
      <c r="C95" s="15">
        <v>30</v>
      </c>
      <c r="D95" s="15">
        <v>10</v>
      </c>
      <c r="E95" s="17">
        <v>10</v>
      </c>
    </row>
    <row r="96" spans="2:5" x14ac:dyDescent="0.25">
      <c r="B96" s="25" t="s">
        <v>55</v>
      </c>
      <c r="C96" s="14">
        <v>4.3</v>
      </c>
      <c r="D96" s="15">
        <v>30</v>
      </c>
      <c r="E96" s="17">
        <v>10</v>
      </c>
    </row>
    <row r="97" spans="2:5" x14ac:dyDescent="0.25">
      <c r="B97" s="25" t="s">
        <v>56</v>
      </c>
      <c r="C97" s="14">
        <v>12.1</v>
      </c>
      <c r="D97" s="15">
        <v>5</v>
      </c>
      <c r="E97" s="17">
        <v>2</v>
      </c>
    </row>
    <row r="98" spans="2:5" x14ac:dyDescent="0.25">
      <c r="B98" s="25" t="s">
        <v>38</v>
      </c>
      <c r="C98" s="14">
        <v>12.6</v>
      </c>
      <c r="D98" s="15">
        <v>5</v>
      </c>
      <c r="E98" s="17">
        <v>2</v>
      </c>
    </row>
    <row r="99" spans="2:5" x14ac:dyDescent="0.25">
      <c r="B99" s="25" t="s">
        <v>39</v>
      </c>
      <c r="C99" s="43" t="s">
        <v>46</v>
      </c>
      <c r="D99" s="15">
        <v>5</v>
      </c>
      <c r="E99" s="17">
        <v>1</v>
      </c>
    </row>
    <row r="100" spans="2:5" x14ac:dyDescent="0.25">
      <c r="B100" s="25" t="s">
        <v>57</v>
      </c>
      <c r="C100" s="14">
        <v>12.11</v>
      </c>
      <c r="D100" s="15">
        <v>5</v>
      </c>
      <c r="E100" s="17">
        <v>3</v>
      </c>
    </row>
    <row r="101" spans="2:5" x14ac:dyDescent="0.25">
      <c r="B101" s="25" t="s">
        <v>40</v>
      </c>
      <c r="C101" s="15">
        <v>12.2</v>
      </c>
      <c r="D101" s="15">
        <v>5</v>
      </c>
      <c r="E101" s="17">
        <v>3</v>
      </c>
    </row>
    <row r="102" spans="2:5" x14ac:dyDescent="0.25">
      <c r="B102" s="25" t="s">
        <v>41</v>
      </c>
      <c r="C102" s="14">
        <v>12.3</v>
      </c>
      <c r="D102" s="15">
        <v>5</v>
      </c>
      <c r="E102" s="17">
        <v>1</v>
      </c>
    </row>
    <row r="103" spans="2:5" x14ac:dyDescent="0.25">
      <c r="B103" s="25" t="s">
        <v>58</v>
      </c>
      <c r="C103" s="14">
        <v>12.9</v>
      </c>
      <c r="D103" s="15">
        <v>5</v>
      </c>
      <c r="E103" s="17">
        <v>2</v>
      </c>
    </row>
    <row r="104" spans="2:5" x14ac:dyDescent="0.25">
      <c r="B104" s="25" t="s">
        <v>59</v>
      </c>
      <c r="C104" s="14">
        <v>9.5</v>
      </c>
      <c r="D104" s="15">
        <v>5</v>
      </c>
      <c r="E104" s="17">
        <v>2</v>
      </c>
    </row>
    <row r="105" spans="2:5" x14ac:dyDescent="0.25">
      <c r="B105" s="25" t="s">
        <v>60</v>
      </c>
      <c r="C105" s="14">
        <v>9.1999999999999993</v>
      </c>
      <c r="D105" s="15">
        <v>5</v>
      </c>
      <c r="E105" s="17">
        <v>2</v>
      </c>
    </row>
    <row r="106" spans="2:5" x14ac:dyDescent="0.25">
      <c r="B106" s="25" t="s">
        <v>61</v>
      </c>
      <c r="C106" s="14">
        <v>9.6</v>
      </c>
      <c r="D106" s="15">
        <v>5</v>
      </c>
      <c r="E106" s="17">
        <v>1</v>
      </c>
    </row>
    <row r="107" spans="2:5" x14ac:dyDescent="0.25">
      <c r="B107" s="25" t="s">
        <v>62</v>
      </c>
      <c r="C107" s="14">
        <v>9.3000000000000007</v>
      </c>
      <c r="D107" s="15">
        <v>5</v>
      </c>
      <c r="E107" s="17">
        <v>2</v>
      </c>
    </row>
    <row r="108" spans="2:5" x14ac:dyDescent="0.25">
      <c r="B108" s="25" t="s">
        <v>63</v>
      </c>
      <c r="C108" s="14">
        <v>20.100000000000001</v>
      </c>
      <c r="D108" s="15">
        <v>5</v>
      </c>
      <c r="E108" s="17">
        <v>1</v>
      </c>
    </row>
    <row r="109" spans="2:5" x14ac:dyDescent="0.25">
      <c r="B109" s="25" t="s">
        <v>64</v>
      </c>
      <c r="C109" s="40">
        <v>9.1</v>
      </c>
      <c r="D109" s="15">
        <v>5</v>
      </c>
      <c r="E109" s="17">
        <v>1</v>
      </c>
    </row>
    <row r="110" spans="2:5" x14ac:dyDescent="0.25">
      <c r="B110" s="25" t="s">
        <v>42</v>
      </c>
      <c r="C110" s="14">
        <v>9.8000000000000007</v>
      </c>
      <c r="D110" s="15">
        <v>5</v>
      </c>
      <c r="E110" s="17">
        <v>1</v>
      </c>
    </row>
    <row r="111" spans="2:5" x14ac:dyDescent="0.25">
      <c r="B111" s="25" t="s">
        <v>65</v>
      </c>
      <c r="C111" s="14">
        <v>9.1</v>
      </c>
      <c r="D111" s="15">
        <v>5</v>
      </c>
      <c r="E111" s="17">
        <v>4</v>
      </c>
    </row>
    <row r="112" spans="2:5" x14ac:dyDescent="0.25">
      <c r="B112" s="25" t="s">
        <v>66</v>
      </c>
      <c r="C112" s="14">
        <v>9.9</v>
      </c>
      <c r="D112" s="15">
        <v>5</v>
      </c>
      <c r="E112" s="17">
        <v>1</v>
      </c>
    </row>
    <row r="113" spans="2:5" x14ac:dyDescent="0.25">
      <c r="B113" s="25" t="s">
        <v>67</v>
      </c>
      <c r="C113" s="14">
        <v>502</v>
      </c>
      <c r="D113" s="15">
        <v>150</v>
      </c>
      <c r="E113" s="17">
        <v>138</v>
      </c>
    </row>
    <row r="114" spans="2:5" x14ac:dyDescent="0.25">
      <c r="B114" s="25" t="s">
        <v>43</v>
      </c>
      <c r="C114" s="14">
        <v>46</v>
      </c>
      <c r="D114" s="15">
        <v>5</v>
      </c>
      <c r="E114" s="17">
        <v>1</v>
      </c>
    </row>
    <row r="115" spans="2:5" x14ac:dyDescent="0.25">
      <c r="B115" s="25" t="s">
        <v>68</v>
      </c>
      <c r="C115" s="14">
        <v>10.1</v>
      </c>
      <c r="D115" s="15">
        <v>5</v>
      </c>
      <c r="E115" s="17">
        <v>1</v>
      </c>
    </row>
    <row r="116" spans="2:5" x14ac:dyDescent="0.25">
      <c r="B116" s="25" t="s">
        <v>69</v>
      </c>
      <c r="C116" s="14">
        <v>12.4</v>
      </c>
      <c r="D116" s="15">
        <v>5</v>
      </c>
      <c r="E116" s="17">
        <v>1</v>
      </c>
    </row>
    <row r="117" spans="2:5" ht="15.75" thickBot="1" x14ac:dyDescent="0.3">
      <c r="B117" s="63" t="s">
        <v>100</v>
      </c>
      <c r="C117" s="49" t="s">
        <v>6</v>
      </c>
      <c r="D117" s="50">
        <f>SUM(D64:D116)</f>
        <v>1043</v>
      </c>
      <c r="E117" s="51">
        <f>SUM(E64:E116)</f>
        <v>656</v>
      </c>
    </row>
    <row r="118" spans="2:5" ht="15.75" thickBot="1" x14ac:dyDescent="0.3">
      <c r="B118" s="61" t="s">
        <v>102</v>
      </c>
      <c r="C118" s="28"/>
      <c r="D118" s="29"/>
      <c r="E118" s="34"/>
    </row>
    <row r="119" spans="2:5" ht="29.25" x14ac:dyDescent="0.25">
      <c r="B119" s="62" t="s">
        <v>96</v>
      </c>
      <c r="C119" s="46" t="s">
        <v>3</v>
      </c>
      <c r="D119" s="47" t="s">
        <v>4</v>
      </c>
      <c r="E119" s="48" t="s">
        <v>5</v>
      </c>
    </row>
    <row r="120" spans="2:5" x14ac:dyDescent="0.25">
      <c r="B120" s="25" t="s">
        <v>11</v>
      </c>
      <c r="C120" s="17">
        <v>33</v>
      </c>
      <c r="D120" s="17">
        <v>100</v>
      </c>
      <c r="E120" s="17">
        <v>52</v>
      </c>
    </row>
    <row r="121" spans="2:5" x14ac:dyDescent="0.25">
      <c r="B121" s="25" t="s">
        <v>33</v>
      </c>
      <c r="C121" s="17">
        <v>6.2</v>
      </c>
      <c r="D121" s="17">
        <v>15</v>
      </c>
      <c r="E121" s="17">
        <v>11</v>
      </c>
    </row>
    <row r="122" spans="2:5" x14ac:dyDescent="0.25">
      <c r="B122" s="25" t="s">
        <v>54</v>
      </c>
      <c r="C122" s="17">
        <v>22</v>
      </c>
      <c r="D122" s="17">
        <v>30</v>
      </c>
      <c r="E122" s="17">
        <v>7</v>
      </c>
    </row>
    <row r="123" spans="2:5" x14ac:dyDescent="0.25">
      <c r="B123" s="25" t="s">
        <v>93</v>
      </c>
      <c r="C123" s="17">
        <v>26.1</v>
      </c>
      <c r="D123" s="17">
        <v>10</v>
      </c>
      <c r="E123" s="17">
        <v>4</v>
      </c>
    </row>
    <row r="124" spans="2:5" x14ac:dyDescent="0.25">
      <c r="B124" s="25" t="s">
        <v>13</v>
      </c>
      <c r="C124" s="17">
        <v>42</v>
      </c>
      <c r="D124" s="17">
        <v>100</v>
      </c>
      <c r="E124" s="17">
        <v>93</v>
      </c>
    </row>
    <row r="125" spans="2:5" x14ac:dyDescent="0.25">
      <c r="B125" s="25" t="s">
        <v>48</v>
      </c>
      <c r="C125" s="17">
        <v>39.1</v>
      </c>
      <c r="D125" s="17">
        <v>5</v>
      </c>
      <c r="E125" s="17">
        <v>1</v>
      </c>
    </row>
    <row r="126" spans="2:5" x14ac:dyDescent="0.25">
      <c r="B126" s="25" t="s">
        <v>51</v>
      </c>
      <c r="C126" s="17">
        <v>18.100000000000001</v>
      </c>
      <c r="D126" s="17">
        <v>40</v>
      </c>
      <c r="E126" s="17">
        <v>32</v>
      </c>
    </row>
    <row r="127" spans="2:5" x14ac:dyDescent="0.25">
      <c r="B127" s="25" t="s">
        <v>103</v>
      </c>
      <c r="C127" s="17">
        <v>16.100000000000001</v>
      </c>
      <c r="D127" s="17">
        <v>5</v>
      </c>
      <c r="E127" s="17">
        <f>4+4+9+9</f>
        <v>26</v>
      </c>
    </row>
    <row r="128" spans="2:5" x14ac:dyDescent="0.25">
      <c r="B128" s="25" t="s">
        <v>104</v>
      </c>
      <c r="C128" s="17">
        <v>29</v>
      </c>
      <c r="D128" s="17">
        <v>15</v>
      </c>
      <c r="E128" s="17">
        <v>2</v>
      </c>
    </row>
    <row r="129" spans="2:5" x14ac:dyDescent="0.25">
      <c r="B129" s="25" t="s">
        <v>105</v>
      </c>
      <c r="C129" s="17">
        <v>38.200000000000003</v>
      </c>
      <c r="D129" s="17">
        <v>5</v>
      </c>
      <c r="E129" s="17">
        <v>4</v>
      </c>
    </row>
    <row r="130" spans="2:5" x14ac:dyDescent="0.25">
      <c r="B130" s="25" t="s">
        <v>106</v>
      </c>
      <c r="C130" s="17">
        <v>38.1</v>
      </c>
      <c r="D130" s="17">
        <v>40</v>
      </c>
      <c r="E130" s="17">
        <v>15</v>
      </c>
    </row>
    <row r="131" spans="2:5" x14ac:dyDescent="0.25">
      <c r="B131" s="25" t="s">
        <v>47</v>
      </c>
      <c r="C131" s="15">
        <v>7.2</v>
      </c>
      <c r="D131" s="17">
        <v>5</v>
      </c>
      <c r="E131" s="17">
        <v>3</v>
      </c>
    </row>
    <row r="132" spans="2:5" x14ac:dyDescent="0.25">
      <c r="B132" s="25" t="s">
        <v>70</v>
      </c>
      <c r="C132" s="17">
        <v>34.1</v>
      </c>
      <c r="D132" s="17">
        <v>100</v>
      </c>
      <c r="E132" s="17">
        <f>45+51</f>
        <v>96</v>
      </c>
    </row>
    <row r="133" spans="2:5" x14ac:dyDescent="0.25">
      <c r="B133" s="25" t="s">
        <v>20</v>
      </c>
      <c r="C133" s="17">
        <v>1.1000000000000001</v>
      </c>
      <c r="D133" s="17">
        <v>20</v>
      </c>
      <c r="E133" s="17">
        <v>11</v>
      </c>
    </row>
    <row r="134" spans="2:5" x14ac:dyDescent="0.25">
      <c r="B134" s="25" t="s">
        <v>21</v>
      </c>
      <c r="C134" s="17">
        <v>2.6</v>
      </c>
      <c r="D134" s="17">
        <v>5</v>
      </c>
      <c r="E134" s="17">
        <v>2</v>
      </c>
    </row>
    <row r="135" spans="2:5" x14ac:dyDescent="0.25">
      <c r="B135" s="25" t="s">
        <v>19</v>
      </c>
      <c r="C135" s="17">
        <v>14.1</v>
      </c>
      <c r="D135" s="17">
        <v>10</v>
      </c>
      <c r="E135" s="17">
        <v>3</v>
      </c>
    </row>
    <row r="136" spans="2:5" x14ac:dyDescent="0.25">
      <c r="B136" s="25" t="s">
        <v>32</v>
      </c>
      <c r="C136" s="17">
        <v>21</v>
      </c>
      <c r="D136" s="17">
        <v>30</v>
      </c>
      <c r="E136" s="17">
        <v>26</v>
      </c>
    </row>
    <row r="137" spans="2:5" x14ac:dyDescent="0.25">
      <c r="B137" s="25" t="s">
        <v>25</v>
      </c>
      <c r="C137" s="17">
        <v>40</v>
      </c>
      <c r="D137" s="17">
        <v>60</v>
      </c>
      <c r="E137" s="17">
        <v>35</v>
      </c>
    </row>
    <row r="138" spans="2:5" x14ac:dyDescent="0.25">
      <c r="B138" s="25" t="s">
        <v>30</v>
      </c>
      <c r="C138" s="17">
        <v>3.4</v>
      </c>
      <c r="D138" s="17">
        <v>10</v>
      </c>
      <c r="E138" s="17">
        <v>3</v>
      </c>
    </row>
    <row r="139" spans="2:5" x14ac:dyDescent="0.25">
      <c r="B139" s="25" t="s">
        <v>31</v>
      </c>
      <c r="C139" s="17">
        <v>23</v>
      </c>
      <c r="D139" s="17">
        <v>30</v>
      </c>
      <c r="E139" s="17">
        <v>5</v>
      </c>
    </row>
    <row r="140" spans="2:5" x14ac:dyDescent="0.25">
      <c r="B140" s="25" t="s">
        <v>18</v>
      </c>
      <c r="C140" s="17">
        <v>8.1</v>
      </c>
      <c r="D140" s="17">
        <v>20</v>
      </c>
      <c r="E140" s="17">
        <v>7</v>
      </c>
    </row>
    <row r="141" spans="2:5" x14ac:dyDescent="0.25">
      <c r="B141" s="25" t="s">
        <v>27</v>
      </c>
      <c r="C141" s="17">
        <v>32</v>
      </c>
      <c r="D141" s="17">
        <v>60</v>
      </c>
      <c r="E141" s="17">
        <v>8</v>
      </c>
    </row>
    <row r="142" spans="2:5" x14ac:dyDescent="0.25">
      <c r="B142" s="25" t="s">
        <v>26</v>
      </c>
      <c r="C142" s="17">
        <v>41</v>
      </c>
      <c r="D142" s="17">
        <v>60</v>
      </c>
      <c r="E142" s="17">
        <v>15</v>
      </c>
    </row>
    <row r="143" spans="2:5" x14ac:dyDescent="0.25">
      <c r="B143" s="25" t="s">
        <v>28</v>
      </c>
      <c r="C143" s="17">
        <v>25</v>
      </c>
      <c r="D143" s="17">
        <v>25</v>
      </c>
      <c r="E143" s="17">
        <v>20</v>
      </c>
    </row>
    <row r="144" spans="2:5" x14ac:dyDescent="0.25">
      <c r="B144" s="25" t="s">
        <v>94</v>
      </c>
      <c r="C144" s="17">
        <v>11.1</v>
      </c>
      <c r="D144" s="17">
        <v>10</v>
      </c>
      <c r="E144" s="17">
        <v>3</v>
      </c>
    </row>
    <row r="145" spans="2:5" x14ac:dyDescent="0.25">
      <c r="B145" s="25" t="s">
        <v>34</v>
      </c>
      <c r="C145" s="17">
        <v>24</v>
      </c>
      <c r="D145" s="17">
        <v>5</v>
      </c>
      <c r="E145" s="17">
        <v>4</v>
      </c>
    </row>
    <row r="146" spans="2:5" x14ac:dyDescent="0.25">
      <c r="B146" s="25" t="s">
        <v>35</v>
      </c>
      <c r="C146" s="17">
        <v>30</v>
      </c>
      <c r="D146" s="17">
        <v>15</v>
      </c>
      <c r="E146" s="17">
        <v>12</v>
      </c>
    </row>
    <row r="147" spans="2:5" x14ac:dyDescent="0.25">
      <c r="B147" s="25" t="s">
        <v>14</v>
      </c>
      <c r="C147" s="17">
        <v>43</v>
      </c>
      <c r="D147" s="17">
        <v>50</v>
      </c>
      <c r="E147" s="17">
        <v>10</v>
      </c>
    </row>
    <row r="148" spans="2:5" x14ac:dyDescent="0.25">
      <c r="B148" s="25" t="s">
        <v>107</v>
      </c>
      <c r="C148" s="17">
        <v>39.200000000000003</v>
      </c>
      <c r="D148" s="17">
        <v>3</v>
      </c>
      <c r="E148" s="17">
        <v>1</v>
      </c>
    </row>
    <row r="149" spans="2:5" x14ac:dyDescent="0.25">
      <c r="B149" s="25" t="s">
        <v>52</v>
      </c>
      <c r="C149" s="14">
        <v>13.1</v>
      </c>
      <c r="D149" s="17">
        <v>9</v>
      </c>
      <c r="E149" s="17">
        <v>4</v>
      </c>
    </row>
    <row r="150" spans="2:5" x14ac:dyDescent="0.25">
      <c r="B150" s="25" t="s">
        <v>53</v>
      </c>
      <c r="C150" s="14">
        <v>13.2</v>
      </c>
      <c r="D150" s="17">
        <v>9</v>
      </c>
      <c r="E150" s="17">
        <v>0</v>
      </c>
    </row>
    <row r="151" spans="2:5" x14ac:dyDescent="0.25">
      <c r="B151" s="25" t="s">
        <v>72</v>
      </c>
      <c r="C151" s="17">
        <v>12.1</v>
      </c>
      <c r="D151" s="17">
        <v>5</v>
      </c>
      <c r="E151" s="17">
        <v>1</v>
      </c>
    </row>
    <row r="152" spans="2:5" x14ac:dyDescent="0.25">
      <c r="B152" s="25" t="s">
        <v>38</v>
      </c>
      <c r="C152" s="17">
        <v>12.6</v>
      </c>
      <c r="D152" s="17">
        <v>5</v>
      </c>
      <c r="E152" s="17">
        <v>3</v>
      </c>
    </row>
    <row r="153" spans="2:5" x14ac:dyDescent="0.25">
      <c r="B153" s="25" t="s">
        <v>39</v>
      </c>
      <c r="C153" s="18" t="s">
        <v>46</v>
      </c>
      <c r="D153" s="17">
        <v>5</v>
      </c>
      <c r="E153" s="17">
        <v>2</v>
      </c>
    </row>
    <row r="154" spans="2:5" x14ac:dyDescent="0.25">
      <c r="B154" s="25" t="s">
        <v>57</v>
      </c>
      <c r="C154" s="17">
        <v>12.11</v>
      </c>
      <c r="D154" s="17">
        <v>5</v>
      </c>
      <c r="E154" s="17">
        <v>2</v>
      </c>
    </row>
    <row r="155" spans="2:5" x14ac:dyDescent="0.25">
      <c r="B155" s="25" t="s">
        <v>40</v>
      </c>
      <c r="C155" s="17">
        <v>12.2</v>
      </c>
      <c r="D155" s="17">
        <v>5</v>
      </c>
      <c r="E155" s="17">
        <v>1</v>
      </c>
    </row>
    <row r="156" spans="2:5" x14ac:dyDescent="0.25">
      <c r="B156" s="25" t="s">
        <v>41</v>
      </c>
      <c r="C156" s="17">
        <v>12.3</v>
      </c>
      <c r="D156" s="17">
        <v>5</v>
      </c>
      <c r="E156" s="17">
        <v>1</v>
      </c>
    </row>
    <row r="157" spans="2:5" x14ac:dyDescent="0.25">
      <c r="B157" s="25" t="s">
        <v>58</v>
      </c>
      <c r="C157" s="17">
        <v>12.4</v>
      </c>
      <c r="D157" s="17">
        <v>5</v>
      </c>
      <c r="E157" s="17">
        <v>5</v>
      </c>
    </row>
    <row r="158" spans="2:5" x14ac:dyDescent="0.25">
      <c r="B158" s="25" t="s">
        <v>108</v>
      </c>
      <c r="C158" s="17">
        <v>1.1299999999999999</v>
      </c>
      <c r="D158" s="17">
        <v>5</v>
      </c>
      <c r="E158" s="17">
        <v>1</v>
      </c>
    </row>
    <row r="159" spans="2:5" x14ac:dyDescent="0.25">
      <c r="B159" s="20" t="s">
        <v>73</v>
      </c>
      <c r="C159" s="19">
        <v>9.1</v>
      </c>
      <c r="D159" s="17">
        <v>2</v>
      </c>
      <c r="E159" s="17">
        <v>1</v>
      </c>
    </row>
    <row r="160" spans="2:5" x14ac:dyDescent="0.25">
      <c r="B160" s="25" t="s">
        <v>109</v>
      </c>
      <c r="C160" s="17">
        <v>9.1999999999999993</v>
      </c>
      <c r="D160" s="17">
        <v>2</v>
      </c>
      <c r="E160" s="17">
        <v>2</v>
      </c>
    </row>
    <row r="161" spans="1:5" x14ac:dyDescent="0.25">
      <c r="B161" s="25" t="s">
        <v>74</v>
      </c>
      <c r="C161" s="17">
        <v>9.5</v>
      </c>
      <c r="D161" s="17">
        <v>2</v>
      </c>
      <c r="E161" s="17">
        <v>2</v>
      </c>
    </row>
    <row r="162" spans="1:5" x14ac:dyDescent="0.25">
      <c r="B162" s="25" t="s">
        <v>110</v>
      </c>
      <c r="C162" s="17">
        <v>9.3000000000000007</v>
      </c>
      <c r="D162" s="17">
        <v>2</v>
      </c>
      <c r="E162" s="17">
        <v>1</v>
      </c>
    </row>
    <row r="163" spans="1:5" x14ac:dyDescent="0.25">
      <c r="B163" s="25" t="s">
        <v>111</v>
      </c>
      <c r="C163" s="17">
        <v>9.1</v>
      </c>
      <c r="D163" s="17">
        <v>2</v>
      </c>
      <c r="E163" s="17">
        <v>2</v>
      </c>
    </row>
    <row r="164" spans="1:5" x14ac:dyDescent="0.25">
      <c r="B164" s="20" t="s">
        <v>112</v>
      </c>
      <c r="C164" s="17">
        <v>9.6</v>
      </c>
      <c r="D164" s="17">
        <v>2</v>
      </c>
      <c r="E164" s="17">
        <v>1</v>
      </c>
    </row>
    <row r="165" spans="1:5" x14ac:dyDescent="0.25">
      <c r="B165" s="25" t="s">
        <v>63</v>
      </c>
      <c r="C165" s="17">
        <v>20.100000000000001</v>
      </c>
      <c r="D165" s="17">
        <v>2</v>
      </c>
      <c r="E165" s="17">
        <v>1</v>
      </c>
    </row>
    <row r="166" spans="1:5" x14ac:dyDescent="0.25">
      <c r="B166" s="25" t="s">
        <v>42</v>
      </c>
      <c r="C166" s="17">
        <v>9.8000000000000007</v>
      </c>
      <c r="D166" s="17">
        <v>4</v>
      </c>
      <c r="E166" s="17">
        <v>2</v>
      </c>
    </row>
    <row r="167" spans="1:5" x14ac:dyDescent="0.25">
      <c r="B167" s="25" t="s">
        <v>66</v>
      </c>
      <c r="C167" s="52">
        <v>9.9</v>
      </c>
      <c r="D167" s="17">
        <v>4</v>
      </c>
      <c r="E167" s="17">
        <v>1</v>
      </c>
    </row>
    <row r="168" spans="1:5" x14ac:dyDescent="0.25">
      <c r="B168" s="25" t="s">
        <v>55</v>
      </c>
      <c r="C168" s="14">
        <v>4.3</v>
      </c>
      <c r="D168" s="17">
        <v>10</v>
      </c>
      <c r="E168" s="17">
        <v>9</v>
      </c>
    </row>
    <row r="169" spans="1:5" x14ac:dyDescent="0.25">
      <c r="B169" s="25" t="s">
        <v>24</v>
      </c>
      <c r="C169" s="17">
        <v>5</v>
      </c>
      <c r="D169" s="17">
        <v>5</v>
      </c>
      <c r="E169" s="17">
        <v>5</v>
      </c>
    </row>
    <row r="170" spans="1:5" x14ac:dyDescent="0.25">
      <c r="B170" s="25" t="s">
        <v>75</v>
      </c>
      <c r="C170" s="17">
        <v>45</v>
      </c>
      <c r="D170" s="17">
        <v>5</v>
      </c>
      <c r="E170" s="17">
        <v>2</v>
      </c>
    </row>
    <row r="171" spans="1:5" x14ac:dyDescent="0.25">
      <c r="B171" s="64" t="s">
        <v>113</v>
      </c>
      <c r="C171" s="17">
        <v>502</v>
      </c>
      <c r="D171" s="17">
        <v>50</v>
      </c>
      <c r="E171" s="17">
        <v>46</v>
      </c>
    </row>
    <row r="172" spans="1:5" x14ac:dyDescent="0.25">
      <c r="B172" s="60" t="s">
        <v>100</v>
      </c>
      <c r="C172" s="35" t="s">
        <v>6</v>
      </c>
      <c r="D172" s="44">
        <f>SUM(D120:D171)</f>
        <v>1033</v>
      </c>
      <c r="E172" s="35">
        <f>SUM(E120:E171)</f>
        <v>606</v>
      </c>
    </row>
    <row r="173" spans="1:5" ht="18.75" x14ac:dyDescent="0.25">
      <c r="A173" s="2"/>
      <c r="B173" s="61" t="s">
        <v>114</v>
      </c>
      <c r="C173" s="28"/>
      <c r="D173" s="29"/>
      <c r="E173" s="36"/>
    </row>
    <row r="174" spans="1:5" ht="29.25" x14ac:dyDescent="0.25">
      <c r="A174" s="5"/>
      <c r="B174" s="59" t="s">
        <v>96</v>
      </c>
      <c r="C174" s="30" t="s">
        <v>3</v>
      </c>
      <c r="D174" s="31" t="s">
        <v>4</v>
      </c>
      <c r="E174" s="32" t="s">
        <v>5</v>
      </c>
    </row>
    <row r="175" spans="1:5" x14ac:dyDescent="0.25">
      <c r="B175" s="25" t="s">
        <v>11</v>
      </c>
      <c r="C175" s="17">
        <v>33</v>
      </c>
      <c r="D175" s="17">
        <v>100</v>
      </c>
      <c r="E175" s="17">
        <v>68</v>
      </c>
    </row>
    <row r="176" spans="1:5" x14ac:dyDescent="0.25">
      <c r="B176" s="25" t="s">
        <v>33</v>
      </c>
      <c r="C176" s="17">
        <v>6.2</v>
      </c>
      <c r="D176" s="17">
        <v>15</v>
      </c>
      <c r="E176" s="17">
        <v>11</v>
      </c>
    </row>
    <row r="177" spans="2:5" x14ac:dyDescent="0.25">
      <c r="B177" s="25" t="s">
        <v>54</v>
      </c>
      <c r="C177" s="17">
        <v>22</v>
      </c>
      <c r="D177" s="17">
        <v>10</v>
      </c>
      <c r="E177" s="17">
        <v>7</v>
      </c>
    </row>
    <row r="178" spans="2:5" x14ac:dyDescent="0.25">
      <c r="B178" s="25" t="s">
        <v>23</v>
      </c>
      <c r="C178" s="17">
        <v>26.1</v>
      </c>
      <c r="D178" s="17">
        <v>10</v>
      </c>
      <c r="E178" s="17">
        <v>6</v>
      </c>
    </row>
    <row r="179" spans="2:5" x14ac:dyDescent="0.25">
      <c r="B179" s="25" t="s">
        <v>13</v>
      </c>
      <c r="C179" s="17">
        <v>42</v>
      </c>
      <c r="D179" s="17">
        <v>100</v>
      </c>
      <c r="E179" s="17">
        <v>95</v>
      </c>
    </row>
    <row r="180" spans="2:5" x14ac:dyDescent="0.25">
      <c r="B180" s="25" t="s">
        <v>48</v>
      </c>
      <c r="C180" s="17">
        <v>39.1</v>
      </c>
      <c r="D180" s="17">
        <v>5</v>
      </c>
      <c r="E180" s="17">
        <v>4</v>
      </c>
    </row>
    <row r="181" spans="2:5" x14ac:dyDescent="0.25">
      <c r="B181" s="25" t="s">
        <v>82</v>
      </c>
      <c r="C181" s="17">
        <v>28</v>
      </c>
      <c r="D181" s="17">
        <v>10</v>
      </c>
      <c r="E181" s="17">
        <v>2</v>
      </c>
    </row>
    <row r="182" spans="2:5" x14ac:dyDescent="0.25">
      <c r="B182" s="25" t="s">
        <v>51</v>
      </c>
      <c r="C182" s="17">
        <v>18.100000000000001</v>
      </c>
      <c r="D182" s="17">
        <v>40</v>
      </c>
      <c r="E182" s="17">
        <v>29</v>
      </c>
    </row>
    <row r="183" spans="2:5" x14ac:dyDescent="0.25">
      <c r="B183" s="25" t="s">
        <v>92</v>
      </c>
      <c r="C183" s="17">
        <v>16.100000000000001</v>
      </c>
      <c r="D183" s="17">
        <v>5</v>
      </c>
      <c r="E183" s="17">
        <v>1</v>
      </c>
    </row>
    <row r="184" spans="2:5" x14ac:dyDescent="0.25">
      <c r="B184" s="25" t="s">
        <v>115</v>
      </c>
      <c r="C184" s="17">
        <v>29</v>
      </c>
      <c r="D184" s="17">
        <v>10</v>
      </c>
      <c r="E184" s="17">
        <v>10</v>
      </c>
    </row>
    <row r="185" spans="2:5" x14ac:dyDescent="0.25">
      <c r="B185" s="25" t="s">
        <v>105</v>
      </c>
      <c r="C185" s="17">
        <v>38.200000000000003</v>
      </c>
      <c r="D185" s="17">
        <v>5</v>
      </c>
      <c r="E185" s="17">
        <v>3</v>
      </c>
    </row>
    <row r="186" spans="2:5" x14ac:dyDescent="0.25">
      <c r="B186" s="25" t="s">
        <v>116</v>
      </c>
      <c r="C186" s="17">
        <v>16.399999999999999</v>
      </c>
      <c r="D186" s="17">
        <v>5</v>
      </c>
      <c r="E186" s="17">
        <v>1</v>
      </c>
    </row>
    <row r="187" spans="2:5" x14ac:dyDescent="0.25">
      <c r="B187" s="25" t="s">
        <v>117</v>
      </c>
      <c r="C187" s="17">
        <v>38.1</v>
      </c>
      <c r="D187" s="17">
        <v>40</v>
      </c>
      <c r="E187" s="17">
        <v>26</v>
      </c>
    </row>
    <row r="188" spans="2:5" x14ac:dyDescent="0.25">
      <c r="B188" s="25" t="s">
        <v>70</v>
      </c>
      <c r="C188" s="17">
        <v>34.1</v>
      </c>
      <c r="D188" s="17">
        <v>100</v>
      </c>
      <c r="E188" s="17">
        <f>45+55</f>
        <v>100</v>
      </c>
    </row>
    <row r="189" spans="2:5" x14ac:dyDescent="0.25">
      <c r="B189" s="25" t="s">
        <v>118</v>
      </c>
      <c r="C189" s="17">
        <v>2.2000000000000002</v>
      </c>
      <c r="D189" s="17">
        <v>5</v>
      </c>
      <c r="E189" s="17">
        <v>4</v>
      </c>
    </row>
    <row r="190" spans="2:5" x14ac:dyDescent="0.25">
      <c r="B190" s="25" t="s">
        <v>119</v>
      </c>
      <c r="C190" s="17">
        <v>1.5</v>
      </c>
      <c r="D190" s="17">
        <v>5</v>
      </c>
      <c r="E190" s="17">
        <v>1</v>
      </c>
    </row>
    <row r="191" spans="2:5" x14ac:dyDescent="0.25">
      <c r="B191" s="25" t="s">
        <v>20</v>
      </c>
      <c r="C191" s="17">
        <v>1.1000000000000001</v>
      </c>
      <c r="D191" s="17">
        <v>20</v>
      </c>
      <c r="E191" s="17">
        <v>13</v>
      </c>
    </row>
    <row r="192" spans="2:5" x14ac:dyDescent="0.25">
      <c r="B192" s="25" t="s">
        <v>21</v>
      </c>
      <c r="C192" s="17">
        <v>2.6</v>
      </c>
      <c r="D192" s="17">
        <v>5</v>
      </c>
      <c r="E192" s="17">
        <v>1</v>
      </c>
    </row>
    <row r="193" spans="2:5" x14ac:dyDescent="0.25">
      <c r="B193" s="25" t="s">
        <v>19</v>
      </c>
      <c r="C193" s="17">
        <v>14.1</v>
      </c>
      <c r="D193" s="17">
        <v>10</v>
      </c>
      <c r="E193" s="17">
        <v>5</v>
      </c>
    </row>
    <row r="194" spans="2:5" x14ac:dyDescent="0.25">
      <c r="B194" s="25" t="s">
        <v>32</v>
      </c>
      <c r="C194" s="17">
        <v>21</v>
      </c>
      <c r="D194" s="17">
        <v>30</v>
      </c>
      <c r="E194" s="17">
        <v>19</v>
      </c>
    </row>
    <row r="195" spans="2:5" x14ac:dyDescent="0.25">
      <c r="B195" s="25" t="s">
        <v>25</v>
      </c>
      <c r="C195" s="17">
        <v>40</v>
      </c>
      <c r="D195" s="17">
        <v>60</v>
      </c>
      <c r="E195" s="17">
        <v>55</v>
      </c>
    </row>
    <row r="196" spans="2:5" x14ac:dyDescent="0.25">
      <c r="B196" s="25" t="s">
        <v>71</v>
      </c>
      <c r="C196" s="17">
        <v>3.4</v>
      </c>
      <c r="D196" s="17">
        <v>20</v>
      </c>
      <c r="E196" s="17">
        <v>18</v>
      </c>
    </row>
    <row r="197" spans="2:5" x14ac:dyDescent="0.25">
      <c r="B197" s="25" t="s">
        <v>31</v>
      </c>
      <c r="C197" s="17">
        <v>23</v>
      </c>
      <c r="D197" s="17">
        <v>10</v>
      </c>
      <c r="E197" s="17">
        <v>8</v>
      </c>
    </row>
    <row r="198" spans="2:5" x14ac:dyDescent="0.25">
      <c r="B198" s="25" t="s">
        <v>18</v>
      </c>
      <c r="C198" s="17">
        <v>8.1</v>
      </c>
      <c r="D198" s="17">
        <v>20</v>
      </c>
      <c r="E198" s="17">
        <v>10</v>
      </c>
    </row>
    <row r="199" spans="2:5" x14ac:dyDescent="0.25">
      <c r="B199" s="25" t="s">
        <v>27</v>
      </c>
      <c r="C199" s="17">
        <v>32</v>
      </c>
      <c r="D199" s="17">
        <v>60</v>
      </c>
      <c r="E199" s="17">
        <v>38</v>
      </c>
    </row>
    <row r="200" spans="2:5" x14ac:dyDescent="0.25">
      <c r="B200" s="25" t="s">
        <v>76</v>
      </c>
      <c r="C200" s="17">
        <v>14.3</v>
      </c>
      <c r="D200" s="17">
        <v>5</v>
      </c>
      <c r="E200" s="17">
        <v>1</v>
      </c>
    </row>
    <row r="201" spans="2:5" x14ac:dyDescent="0.25">
      <c r="B201" s="25" t="s">
        <v>26</v>
      </c>
      <c r="C201" s="17">
        <v>41</v>
      </c>
      <c r="D201" s="17">
        <v>25</v>
      </c>
      <c r="E201" s="17">
        <v>13</v>
      </c>
    </row>
    <row r="202" spans="2:5" x14ac:dyDescent="0.25">
      <c r="B202" s="25" t="s">
        <v>28</v>
      </c>
      <c r="C202" s="17">
        <v>25</v>
      </c>
      <c r="D202" s="17">
        <v>25</v>
      </c>
      <c r="E202" s="17">
        <v>25</v>
      </c>
    </row>
    <row r="203" spans="2:5" x14ac:dyDescent="0.25">
      <c r="B203" s="25" t="s">
        <v>77</v>
      </c>
      <c r="C203" s="17">
        <v>37.1</v>
      </c>
      <c r="D203" s="17">
        <v>10</v>
      </c>
      <c r="E203" s="17">
        <v>1</v>
      </c>
    </row>
    <row r="204" spans="2:5" x14ac:dyDescent="0.25">
      <c r="B204" s="25" t="s">
        <v>78</v>
      </c>
      <c r="C204" s="17">
        <v>11.1</v>
      </c>
      <c r="D204" s="17">
        <v>10</v>
      </c>
      <c r="E204" s="17">
        <v>6</v>
      </c>
    </row>
    <row r="205" spans="2:5" x14ac:dyDescent="0.25">
      <c r="B205" s="25" t="s">
        <v>79</v>
      </c>
      <c r="C205" s="17">
        <v>35.1</v>
      </c>
      <c r="D205" s="17">
        <v>10</v>
      </c>
      <c r="E205" s="17">
        <v>6</v>
      </c>
    </row>
    <row r="206" spans="2:5" x14ac:dyDescent="0.25">
      <c r="B206" s="25" t="s">
        <v>34</v>
      </c>
      <c r="C206" s="17">
        <v>24</v>
      </c>
      <c r="D206" s="17">
        <v>5</v>
      </c>
      <c r="E206" s="17">
        <v>3</v>
      </c>
    </row>
    <row r="207" spans="2:5" x14ac:dyDescent="0.25">
      <c r="B207" s="25" t="s">
        <v>35</v>
      </c>
      <c r="C207" s="17">
        <v>30</v>
      </c>
      <c r="D207" s="17">
        <v>5</v>
      </c>
      <c r="E207" s="17">
        <v>3</v>
      </c>
    </row>
    <row r="208" spans="2:5" x14ac:dyDescent="0.25">
      <c r="B208" s="25" t="s">
        <v>14</v>
      </c>
      <c r="C208" s="17">
        <v>43</v>
      </c>
      <c r="D208" s="17">
        <v>50</v>
      </c>
      <c r="E208" s="17">
        <v>23</v>
      </c>
    </row>
    <row r="209" spans="2:5" x14ac:dyDescent="0.25">
      <c r="B209" s="25" t="s">
        <v>52</v>
      </c>
      <c r="C209" s="17">
        <v>13.1</v>
      </c>
      <c r="D209" s="17">
        <v>9</v>
      </c>
      <c r="E209" s="17">
        <v>1</v>
      </c>
    </row>
    <row r="210" spans="2:5" x14ac:dyDescent="0.25">
      <c r="B210" s="25" t="s">
        <v>53</v>
      </c>
      <c r="C210" s="17">
        <v>13.2</v>
      </c>
      <c r="D210" s="17">
        <v>9</v>
      </c>
      <c r="E210" s="17">
        <v>2</v>
      </c>
    </row>
    <row r="211" spans="2:5" x14ac:dyDescent="0.25">
      <c r="B211" s="25" t="s">
        <v>72</v>
      </c>
      <c r="C211" s="17">
        <v>12.1</v>
      </c>
      <c r="D211" s="17">
        <v>5</v>
      </c>
      <c r="E211" s="17">
        <v>1</v>
      </c>
    </row>
    <row r="212" spans="2:5" x14ac:dyDescent="0.25">
      <c r="B212" s="25" t="s">
        <v>38</v>
      </c>
      <c r="C212" s="17">
        <v>12.6</v>
      </c>
      <c r="D212" s="17">
        <v>5</v>
      </c>
      <c r="E212" s="17">
        <v>3</v>
      </c>
    </row>
    <row r="213" spans="2:5" x14ac:dyDescent="0.25">
      <c r="B213" s="25" t="s">
        <v>39</v>
      </c>
      <c r="C213" s="18" t="s">
        <v>46</v>
      </c>
      <c r="D213" s="17">
        <v>5</v>
      </c>
      <c r="E213" s="17">
        <v>1</v>
      </c>
    </row>
    <row r="214" spans="2:5" x14ac:dyDescent="0.25">
      <c r="B214" s="25" t="s">
        <v>57</v>
      </c>
      <c r="C214" s="17">
        <v>12.11</v>
      </c>
      <c r="D214" s="17">
        <v>5</v>
      </c>
      <c r="E214" s="17">
        <v>1</v>
      </c>
    </row>
    <row r="215" spans="2:5" x14ac:dyDescent="0.25">
      <c r="B215" s="25" t="s">
        <v>40</v>
      </c>
      <c r="C215" s="17">
        <v>12.2</v>
      </c>
      <c r="D215" s="17">
        <v>10</v>
      </c>
      <c r="E215" s="17">
        <v>8</v>
      </c>
    </row>
    <row r="216" spans="2:5" x14ac:dyDescent="0.25">
      <c r="B216" s="25" t="s">
        <v>41</v>
      </c>
      <c r="C216" s="17">
        <v>12.3</v>
      </c>
      <c r="D216" s="17">
        <v>5</v>
      </c>
      <c r="E216" s="17">
        <v>2</v>
      </c>
    </row>
    <row r="217" spans="2:5" x14ac:dyDescent="0.25">
      <c r="B217" s="25" t="s">
        <v>58</v>
      </c>
      <c r="C217" s="17">
        <v>12.4</v>
      </c>
      <c r="D217" s="17">
        <v>5</v>
      </c>
      <c r="E217" s="17">
        <v>1</v>
      </c>
    </row>
    <row r="218" spans="2:5" x14ac:dyDescent="0.25">
      <c r="B218" s="20" t="s">
        <v>73</v>
      </c>
      <c r="C218" s="19">
        <v>9.1</v>
      </c>
      <c r="D218" s="17">
        <v>2</v>
      </c>
      <c r="E218" s="17">
        <v>1</v>
      </c>
    </row>
    <row r="219" spans="2:5" x14ac:dyDescent="0.25">
      <c r="B219" s="25" t="s">
        <v>109</v>
      </c>
      <c r="C219" s="17">
        <v>9.1999999999999993</v>
      </c>
      <c r="D219" s="17">
        <v>2</v>
      </c>
      <c r="E219" s="17">
        <v>1</v>
      </c>
    </row>
    <row r="220" spans="2:5" x14ac:dyDescent="0.25">
      <c r="B220" s="25" t="s">
        <v>74</v>
      </c>
      <c r="C220" s="17">
        <v>9.5</v>
      </c>
      <c r="D220" s="17">
        <v>2</v>
      </c>
      <c r="E220" s="17">
        <v>1</v>
      </c>
    </row>
    <row r="221" spans="2:5" x14ac:dyDescent="0.25">
      <c r="B221" s="25" t="s">
        <v>110</v>
      </c>
      <c r="C221" s="17">
        <v>9.3000000000000007</v>
      </c>
      <c r="D221" s="17">
        <v>2</v>
      </c>
      <c r="E221" s="17">
        <v>1</v>
      </c>
    </row>
    <row r="222" spans="2:5" x14ac:dyDescent="0.25">
      <c r="B222" s="25" t="s">
        <v>111</v>
      </c>
      <c r="C222" s="17">
        <v>9.1</v>
      </c>
      <c r="D222" s="17">
        <v>2</v>
      </c>
      <c r="E222" s="17">
        <v>2</v>
      </c>
    </row>
    <row r="223" spans="2:5" x14ac:dyDescent="0.25">
      <c r="B223" s="20" t="s">
        <v>112</v>
      </c>
      <c r="C223" s="17">
        <v>9.6</v>
      </c>
      <c r="D223" s="17">
        <v>2</v>
      </c>
      <c r="E223" s="17">
        <v>1</v>
      </c>
    </row>
    <row r="224" spans="2:5" x14ac:dyDescent="0.25">
      <c r="B224" s="25" t="s">
        <v>63</v>
      </c>
      <c r="C224" s="17">
        <v>20.100000000000001</v>
      </c>
      <c r="D224" s="17">
        <v>2</v>
      </c>
      <c r="E224" s="17">
        <v>1</v>
      </c>
    </row>
    <row r="225" spans="2:5" x14ac:dyDescent="0.25">
      <c r="B225" s="25" t="s">
        <v>42</v>
      </c>
      <c r="C225" s="17">
        <v>9.8000000000000007</v>
      </c>
      <c r="D225" s="17">
        <v>5</v>
      </c>
      <c r="E225" s="17">
        <v>3</v>
      </c>
    </row>
    <row r="226" spans="2:5" x14ac:dyDescent="0.25">
      <c r="B226" s="20" t="s">
        <v>120</v>
      </c>
      <c r="C226" s="17">
        <v>9.4</v>
      </c>
      <c r="D226" s="17">
        <v>2</v>
      </c>
      <c r="E226" s="17">
        <v>1</v>
      </c>
    </row>
    <row r="227" spans="2:5" x14ac:dyDescent="0.25">
      <c r="B227" s="25" t="s">
        <v>55</v>
      </c>
      <c r="C227" s="14">
        <v>4.3</v>
      </c>
      <c r="D227" s="17">
        <v>15</v>
      </c>
      <c r="E227" s="17">
        <v>11</v>
      </c>
    </row>
    <row r="228" spans="2:5" x14ac:dyDescent="0.25">
      <c r="B228" s="25" t="s">
        <v>24</v>
      </c>
      <c r="C228" s="17">
        <v>5</v>
      </c>
      <c r="D228" s="17">
        <v>5</v>
      </c>
      <c r="E228" s="17">
        <v>2</v>
      </c>
    </row>
    <row r="229" spans="2:5" x14ac:dyDescent="0.25">
      <c r="B229" s="25" t="s">
        <v>75</v>
      </c>
      <c r="C229" s="17">
        <v>45</v>
      </c>
      <c r="D229" s="17">
        <v>5</v>
      </c>
      <c r="E229" s="17">
        <v>2</v>
      </c>
    </row>
    <row r="230" spans="2:5" x14ac:dyDescent="0.25">
      <c r="B230" s="25" t="s">
        <v>121</v>
      </c>
      <c r="C230" s="17">
        <v>502</v>
      </c>
      <c r="D230" s="17">
        <v>60</v>
      </c>
      <c r="E230" s="17">
        <v>52</v>
      </c>
    </row>
    <row r="231" spans="2:5" x14ac:dyDescent="0.25">
      <c r="B231" s="60" t="s">
        <v>100</v>
      </c>
      <c r="C231" s="27" t="s">
        <v>6</v>
      </c>
      <c r="D231" s="35">
        <f>SUM(D175:D230)</f>
        <v>1009</v>
      </c>
      <c r="E231" s="35">
        <f>SUM(E175:E230)</f>
        <v>715</v>
      </c>
    </row>
    <row r="232" spans="2:5" x14ac:dyDescent="0.25">
      <c r="B232" s="61" t="s">
        <v>122</v>
      </c>
      <c r="C232" s="28"/>
      <c r="D232" s="29"/>
      <c r="E232" s="36"/>
    </row>
    <row r="233" spans="2:5" ht="26.25" x14ac:dyDescent="0.25">
      <c r="B233" s="55" t="s">
        <v>96</v>
      </c>
      <c r="C233" s="37" t="s">
        <v>3</v>
      </c>
      <c r="D233" s="37" t="s">
        <v>4</v>
      </c>
      <c r="E233" s="37" t="s">
        <v>5</v>
      </c>
    </row>
    <row r="234" spans="2:5" x14ac:dyDescent="0.25">
      <c r="B234" s="25" t="s">
        <v>11</v>
      </c>
      <c r="C234" s="21">
        <v>33</v>
      </c>
      <c r="D234" s="21">
        <v>100</v>
      </c>
      <c r="E234" s="21">
        <v>81</v>
      </c>
    </row>
    <row r="235" spans="2:5" x14ac:dyDescent="0.25">
      <c r="B235" s="25" t="s">
        <v>80</v>
      </c>
      <c r="C235" s="21">
        <v>6.2</v>
      </c>
      <c r="D235" s="22">
        <v>20</v>
      </c>
      <c r="E235" s="21">
        <v>12</v>
      </c>
    </row>
    <row r="236" spans="2:5" x14ac:dyDescent="0.25">
      <c r="B236" s="20" t="s">
        <v>123</v>
      </c>
      <c r="C236" s="21">
        <v>22</v>
      </c>
      <c r="D236" s="21">
        <v>10</v>
      </c>
      <c r="E236" s="21">
        <v>8</v>
      </c>
    </row>
    <row r="237" spans="2:5" x14ac:dyDescent="0.25">
      <c r="B237" s="20" t="s">
        <v>124</v>
      </c>
      <c r="C237" s="21">
        <v>26.1</v>
      </c>
      <c r="D237" s="21">
        <v>15</v>
      </c>
      <c r="E237" s="21">
        <v>12</v>
      </c>
    </row>
    <row r="238" spans="2:5" x14ac:dyDescent="0.25">
      <c r="B238" s="25" t="s">
        <v>81</v>
      </c>
      <c r="C238" s="21">
        <v>42</v>
      </c>
      <c r="D238" s="22">
        <v>100</v>
      </c>
      <c r="E238" s="21">
        <v>81</v>
      </c>
    </row>
    <row r="239" spans="2:5" x14ac:dyDescent="0.25">
      <c r="B239" s="20" t="s">
        <v>48</v>
      </c>
      <c r="C239" s="21">
        <v>39.1</v>
      </c>
      <c r="D239" s="21">
        <v>3</v>
      </c>
      <c r="E239" s="21">
        <v>2</v>
      </c>
    </row>
    <row r="240" spans="2:5" x14ac:dyDescent="0.25">
      <c r="B240" s="25" t="s">
        <v>82</v>
      </c>
      <c r="C240" s="21">
        <v>28</v>
      </c>
      <c r="D240" s="23">
        <v>3</v>
      </c>
      <c r="E240" s="21">
        <v>4</v>
      </c>
    </row>
    <row r="241" spans="2:5" x14ac:dyDescent="0.25">
      <c r="B241" s="20" t="s">
        <v>51</v>
      </c>
      <c r="C241" s="21">
        <v>18.100000000000001</v>
      </c>
      <c r="D241" s="21">
        <v>30</v>
      </c>
      <c r="E241" s="21">
        <v>27</v>
      </c>
    </row>
    <row r="242" spans="2:5" x14ac:dyDescent="0.25">
      <c r="B242" s="25" t="s">
        <v>83</v>
      </c>
      <c r="C242" s="21">
        <v>34.1</v>
      </c>
      <c r="D242" s="22">
        <v>100</v>
      </c>
      <c r="E242" s="21">
        <f>54+41</f>
        <v>95</v>
      </c>
    </row>
    <row r="243" spans="2:5" x14ac:dyDescent="0.25">
      <c r="B243" s="20" t="s">
        <v>125</v>
      </c>
      <c r="C243" s="21">
        <v>38.1</v>
      </c>
      <c r="D243" s="21">
        <v>60</v>
      </c>
      <c r="E243" s="21">
        <v>49</v>
      </c>
    </row>
    <row r="244" spans="2:5" x14ac:dyDescent="0.25">
      <c r="B244" s="20" t="s">
        <v>126</v>
      </c>
      <c r="C244" s="21">
        <v>38.200000000000003</v>
      </c>
      <c r="D244" s="22">
        <v>5</v>
      </c>
      <c r="E244" s="21">
        <v>4</v>
      </c>
    </row>
    <row r="245" spans="2:5" x14ac:dyDescent="0.25">
      <c r="B245" s="56" t="s">
        <v>127</v>
      </c>
      <c r="C245" s="21">
        <v>16.100000000000001</v>
      </c>
      <c r="D245" s="21">
        <v>10</v>
      </c>
      <c r="E245" s="21">
        <f>4+2+5</f>
        <v>11</v>
      </c>
    </row>
    <row r="246" spans="2:5" x14ac:dyDescent="0.25">
      <c r="B246" s="25" t="s">
        <v>84</v>
      </c>
      <c r="C246" s="21">
        <v>29</v>
      </c>
      <c r="D246" s="22">
        <v>10</v>
      </c>
      <c r="E246" s="21">
        <v>7</v>
      </c>
    </row>
    <row r="247" spans="2:5" s="68" customFormat="1" x14ac:dyDescent="0.25">
      <c r="B247" s="69" t="s">
        <v>85</v>
      </c>
      <c r="C247" s="70">
        <v>27</v>
      </c>
      <c r="D247" s="67">
        <v>5</v>
      </c>
      <c r="E247" s="66">
        <v>5</v>
      </c>
    </row>
    <row r="248" spans="2:5" x14ac:dyDescent="0.25">
      <c r="B248" s="25" t="s">
        <v>20</v>
      </c>
      <c r="C248" s="21">
        <v>1.1000000000000001</v>
      </c>
      <c r="D248" s="22">
        <v>25</v>
      </c>
      <c r="E248" s="21">
        <f>18</f>
        <v>18</v>
      </c>
    </row>
    <row r="249" spans="2:5" x14ac:dyDescent="0.25">
      <c r="B249" s="25" t="s">
        <v>21</v>
      </c>
      <c r="C249" s="21">
        <v>2.6</v>
      </c>
      <c r="D249" s="22">
        <v>5</v>
      </c>
      <c r="E249" s="21">
        <v>5</v>
      </c>
    </row>
    <row r="250" spans="2:5" x14ac:dyDescent="0.25">
      <c r="B250" s="25" t="s">
        <v>119</v>
      </c>
      <c r="C250" s="21">
        <v>1.5</v>
      </c>
      <c r="D250" s="21">
        <v>5</v>
      </c>
      <c r="E250" s="21">
        <v>1</v>
      </c>
    </row>
    <row r="251" spans="2:5" x14ac:dyDescent="0.25">
      <c r="B251" s="25" t="s">
        <v>118</v>
      </c>
      <c r="C251" s="21">
        <v>2.2000000000000002</v>
      </c>
      <c r="D251" s="21">
        <v>5</v>
      </c>
      <c r="E251" s="21">
        <v>1</v>
      </c>
    </row>
    <row r="252" spans="2:5" x14ac:dyDescent="0.25">
      <c r="B252" s="20" t="s">
        <v>128</v>
      </c>
      <c r="C252" s="15">
        <v>7.2</v>
      </c>
      <c r="D252" s="21">
        <v>5</v>
      </c>
      <c r="E252" s="21">
        <v>3</v>
      </c>
    </row>
    <row r="253" spans="2:5" x14ac:dyDescent="0.25">
      <c r="B253" s="20" t="s">
        <v>32</v>
      </c>
      <c r="C253" s="21">
        <v>21</v>
      </c>
      <c r="D253" s="22">
        <v>25</v>
      </c>
      <c r="E253" s="21">
        <v>25</v>
      </c>
    </row>
    <row r="254" spans="2:5" x14ac:dyDescent="0.25">
      <c r="B254" s="25" t="s">
        <v>25</v>
      </c>
      <c r="C254" s="21">
        <v>40</v>
      </c>
      <c r="D254" s="22">
        <v>60</v>
      </c>
      <c r="E254" s="21">
        <v>59</v>
      </c>
    </row>
    <row r="255" spans="2:5" x14ac:dyDescent="0.25">
      <c r="B255" s="20" t="s">
        <v>30</v>
      </c>
      <c r="C255" s="21">
        <v>3.4</v>
      </c>
      <c r="D255" s="21">
        <v>30</v>
      </c>
      <c r="E255" s="21">
        <v>28</v>
      </c>
    </row>
    <row r="256" spans="2:5" x14ac:dyDescent="0.25">
      <c r="B256" s="20" t="s">
        <v>31</v>
      </c>
      <c r="C256" s="21">
        <v>23</v>
      </c>
      <c r="D256" s="22">
        <v>20</v>
      </c>
      <c r="E256" s="21">
        <v>14</v>
      </c>
    </row>
    <row r="257" spans="2:5" x14ac:dyDescent="0.25">
      <c r="B257" s="20" t="s">
        <v>18</v>
      </c>
      <c r="C257" s="21">
        <v>8.1</v>
      </c>
      <c r="D257" s="21">
        <v>10</v>
      </c>
      <c r="E257" s="21">
        <v>7</v>
      </c>
    </row>
    <row r="258" spans="2:5" x14ac:dyDescent="0.25">
      <c r="B258" s="25" t="s">
        <v>27</v>
      </c>
      <c r="C258" s="21">
        <v>32</v>
      </c>
      <c r="D258" s="21">
        <v>60</v>
      </c>
      <c r="E258" s="21">
        <v>51</v>
      </c>
    </row>
    <row r="259" spans="2:5" x14ac:dyDescent="0.25">
      <c r="B259" s="25" t="s">
        <v>76</v>
      </c>
      <c r="C259" s="21">
        <v>14.3</v>
      </c>
      <c r="D259" s="24">
        <v>3</v>
      </c>
      <c r="E259" s="21">
        <v>1</v>
      </c>
    </row>
    <row r="260" spans="2:5" x14ac:dyDescent="0.25">
      <c r="B260" s="25" t="s">
        <v>129</v>
      </c>
      <c r="C260" s="21">
        <v>14.1</v>
      </c>
      <c r="D260" s="21">
        <v>5</v>
      </c>
      <c r="E260" s="21">
        <v>5</v>
      </c>
    </row>
    <row r="261" spans="2:5" x14ac:dyDescent="0.25">
      <c r="B261" s="25" t="s">
        <v>26</v>
      </c>
      <c r="C261" s="21">
        <v>41</v>
      </c>
      <c r="D261" s="21">
        <v>10</v>
      </c>
      <c r="E261" s="21">
        <v>4</v>
      </c>
    </row>
    <row r="262" spans="2:5" x14ac:dyDescent="0.25">
      <c r="B262" s="25" t="s">
        <v>28</v>
      </c>
      <c r="C262" s="21">
        <v>25</v>
      </c>
      <c r="D262" s="22">
        <v>35</v>
      </c>
      <c r="E262" s="21">
        <v>34</v>
      </c>
    </row>
    <row r="263" spans="2:5" x14ac:dyDescent="0.25">
      <c r="B263" s="20" t="s">
        <v>86</v>
      </c>
      <c r="C263" s="21">
        <v>37.1</v>
      </c>
      <c r="D263" s="22">
        <v>2</v>
      </c>
      <c r="E263" s="21">
        <v>1</v>
      </c>
    </row>
    <row r="264" spans="2:5" x14ac:dyDescent="0.25">
      <c r="B264" s="20" t="s">
        <v>140</v>
      </c>
      <c r="C264" s="21">
        <v>11.1</v>
      </c>
      <c r="D264" s="22">
        <v>10</v>
      </c>
      <c r="E264" s="21">
        <v>6</v>
      </c>
    </row>
    <row r="265" spans="2:5" s="68" customFormat="1" x14ac:dyDescent="0.25">
      <c r="B265" s="65" t="s">
        <v>139</v>
      </c>
      <c r="C265" s="66">
        <v>2.8</v>
      </c>
      <c r="D265" s="67">
        <v>5</v>
      </c>
      <c r="E265" s="66">
        <f>4</f>
        <v>4</v>
      </c>
    </row>
    <row r="266" spans="2:5" x14ac:dyDescent="0.25">
      <c r="B266" s="20" t="s">
        <v>79</v>
      </c>
      <c r="C266" s="21">
        <v>35.1</v>
      </c>
      <c r="D266" s="21">
        <v>15</v>
      </c>
      <c r="E266" s="21">
        <f>7+4</f>
        <v>11</v>
      </c>
    </row>
    <row r="267" spans="2:5" x14ac:dyDescent="0.25">
      <c r="B267" s="20" t="s">
        <v>34</v>
      </c>
      <c r="C267" s="21">
        <v>24</v>
      </c>
      <c r="D267" s="21">
        <v>5</v>
      </c>
      <c r="E267" s="21">
        <v>2</v>
      </c>
    </row>
    <row r="268" spans="2:5" x14ac:dyDescent="0.25">
      <c r="B268" s="25" t="s">
        <v>35</v>
      </c>
      <c r="C268" s="21">
        <v>30</v>
      </c>
      <c r="D268" s="22">
        <v>7</v>
      </c>
      <c r="E268" s="21">
        <v>6</v>
      </c>
    </row>
    <row r="269" spans="2:5" x14ac:dyDescent="0.25">
      <c r="B269" s="25" t="s">
        <v>14</v>
      </c>
      <c r="C269" s="21">
        <v>43</v>
      </c>
      <c r="D269" s="21">
        <v>50</v>
      </c>
      <c r="E269" s="21">
        <v>14</v>
      </c>
    </row>
    <row r="270" spans="2:5" x14ac:dyDescent="0.25">
      <c r="B270" s="20" t="s">
        <v>130</v>
      </c>
      <c r="C270" s="21">
        <v>13.1</v>
      </c>
      <c r="D270" s="22">
        <v>5</v>
      </c>
      <c r="E270" s="21">
        <v>1</v>
      </c>
    </row>
    <row r="271" spans="2:5" x14ac:dyDescent="0.25">
      <c r="B271" s="20" t="s">
        <v>131</v>
      </c>
      <c r="C271" s="21">
        <v>13.2</v>
      </c>
      <c r="D271" s="21">
        <v>3</v>
      </c>
      <c r="E271" s="21">
        <v>2</v>
      </c>
    </row>
    <row r="272" spans="2:5" x14ac:dyDescent="0.25">
      <c r="B272" s="25" t="s">
        <v>72</v>
      </c>
      <c r="C272" s="21">
        <v>12.1</v>
      </c>
      <c r="D272" s="21">
        <v>3</v>
      </c>
      <c r="E272" s="21">
        <v>3</v>
      </c>
    </row>
    <row r="273" spans="2:5" x14ac:dyDescent="0.25">
      <c r="B273" s="25" t="s">
        <v>87</v>
      </c>
      <c r="C273" s="21">
        <v>12.11</v>
      </c>
      <c r="D273" s="22">
        <v>3</v>
      </c>
      <c r="E273" s="21">
        <v>1</v>
      </c>
    </row>
    <row r="274" spans="2:5" x14ac:dyDescent="0.25">
      <c r="B274" s="25" t="s">
        <v>88</v>
      </c>
      <c r="C274" s="18" t="s">
        <v>46</v>
      </c>
      <c r="D274" s="21">
        <v>3</v>
      </c>
      <c r="E274" s="21">
        <v>3</v>
      </c>
    </row>
    <row r="275" spans="2:5" x14ac:dyDescent="0.25">
      <c r="B275" s="25" t="s">
        <v>89</v>
      </c>
      <c r="C275" s="21">
        <v>12.3</v>
      </c>
      <c r="D275" s="22">
        <v>3</v>
      </c>
      <c r="E275" s="21">
        <v>1</v>
      </c>
    </row>
    <row r="276" spans="2:5" x14ac:dyDescent="0.25">
      <c r="B276" s="25" t="s">
        <v>38</v>
      </c>
      <c r="C276" s="21">
        <v>12.6</v>
      </c>
      <c r="D276" s="22">
        <v>3</v>
      </c>
      <c r="E276" s="21">
        <v>1</v>
      </c>
    </row>
    <row r="277" spans="2:5" x14ac:dyDescent="0.25">
      <c r="B277" s="25" t="s">
        <v>90</v>
      </c>
      <c r="C277" s="21">
        <v>12.4</v>
      </c>
      <c r="D277" s="21">
        <v>3</v>
      </c>
      <c r="E277" s="21">
        <v>2</v>
      </c>
    </row>
    <row r="278" spans="2:5" x14ac:dyDescent="0.25">
      <c r="B278" s="25" t="s">
        <v>91</v>
      </c>
      <c r="C278" s="18" t="s">
        <v>46</v>
      </c>
      <c r="D278" s="22">
        <v>5</v>
      </c>
      <c r="E278" s="21">
        <v>5</v>
      </c>
    </row>
    <row r="279" spans="2:5" x14ac:dyDescent="0.25">
      <c r="B279" s="57" t="s">
        <v>132</v>
      </c>
      <c r="C279" s="14">
        <v>1.1299999999999999</v>
      </c>
      <c r="D279" s="21">
        <v>3</v>
      </c>
      <c r="E279" s="21">
        <f>1+1</f>
        <v>2</v>
      </c>
    </row>
    <row r="280" spans="2:5" x14ac:dyDescent="0.25">
      <c r="B280" s="20" t="s">
        <v>133</v>
      </c>
      <c r="C280" s="21">
        <v>9.1999999999999993</v>
      </c>
      <c r="D280" s="22">
        <v>3</v>
      </c>
      <c r="E280" s="21">
        <v>1</v>
      </c>
    </row>
    <row r="281" spans="2:5" x14ac:dyDescent="0.25">
      <c r="B281" s="20" t="s">
        <v>73</v>
      </c>
      <c r="C281" s="19">
        <v>9.1</v>
      </c>
      <c r="D281" s="21">
        <v>3</v>
      </c>
      <c r="E281" s="21">
        <v>2</v>
      </c>
    </row>
    <row r="282" spans="2:5" s="68" customFormat="1" x14ac:dyDescent="0.25">
      <c r="B282" s="65" t="s">
        <v>134</v>
      </c>
      <c r="C282" s="66">
        <v>9.9</v>
      </c>
      <c r="D282" s="67">
        <v>3</v>
      </c>
      <c r="E282" s="66">
        <v>1</v>
      </c>
    </row>
    <row r="283" spans="2:5" x14ac:dyDescent="0.25">
      <c r="B283" s="20" t="s">
        <v>135</v>
      </c>
      <c r="C283" s="21">
        <v>9.8000000000000007</v>
      </c>
      <c r="D283" s="22">
        <v>3</v>
      </c>
      <c r="E283" s="21">
        <v>1</v>
      </c>
    </row>
    <row r="284" spans="2:5" x14ac:dyDescent="0.25">
      <c r="B284" s="20" t="s">
        <v>112</v>
      </c>
      <c r="C284" s="21">
        <v>9.6</v>
      </c>
      <c r="D284" s="21">
        <v>3</v>
      </c>
      <c r="E284" s="21">
        <v>2</v>
      </c>
    </row>
    <row r="285" spans="2:5" x14ac:dyDescent="0.25">
      <c r="B285" s="20" t="s">
        <v>136</v>
      </c>
      <c r="C285" s="21">
        <v>9.3000000000000007</v>
      </c>
      <c r="D285" s="21">
        <v>3</v>
      </c>
      <c r="E285" s="21">
        <v>2</v>
      </c>
    </row>
    <row r="286" spans="2:5" x14ac:dyDescent="0.25">
      <c r="B286" s="20" t="s">
        <v>120</v>
      </c>
      <c r="C286" s="21">
        <v>9.4</v>
      </c>
      <c r="D286" s="22">
        <v>3</v>
      </c>
      <c r="E286" s="21">
        <v>1</v>
      </c>
    </row>
    <row r="287" spans="2:5" x14ac:dyDescent="0.25">
      <c r="B287" s="20" t="s">
        <v>137</v>
      </c>
      <c r="C287" s="21">
        <v>9.5</v>
      </c>
      <c r="D287" s="21">
        <v>3</v>
      </c>
      <c r="E287" s="21">
        <v>3</v>
      </c>
    </row>
    <row r="288" spans="2:5" x14ac:dyDescent="0.25">
      <c r="B288" s="20" t="s">
        <v>138</v>
      </c>
      <c r="C288" s="21">
        <v>9.1</v>
      </c>
      <c r="D288" s="21">
        <v>3</v>
      </c>
      <c r="E288" s="21">
        <v>2</v>
      </c>
    </row>
    <row r="289" spans="2:5" x14ac:dyDescent="0.25">
      <c r="B289" s="20" t="s">
        <v>36</v>
      </c>
      <c r="C289" s="14">
        <v>4.3</v>
      </c>
      <c r="D289" s="22">
        <v>20</v>
      </c>
      <c r="E289" s="21">
        <f>4+8+8</f>
        <v>20</v>
      </c>
    </row>
    <row r="290" spans="2:5" x14ac:dyDescent="0.25">
      <c r="B290" s="20" t="s">
        <v>24</v>
      </c>
      <c r="C290" s="21">
        <v>5</v>
      </c>
      <c r="D290" s="22">
        <v>5</v>
      </c>
      <c r="E290" s="21">
        <f>3</f>
        <v>3</v>
      </c>
    </row>
    <row r="291" spans="2:5" x14ac:dyDescent="0.25">
      <c r="B291" s="20" t="s">
        <v>63</v>
      </c>
      <c r="C291" s="21">
        <v>20.100000000000001</v>
      </c>
      <c r="D291" s="22">
        <v>3</v>
      </c>
      <c r="E291" s="21">
        <v>1</v>
      </c>
    </row>
    <row r="292" spans="2:5" x14ac:dyDescent="0.25">
      <c r="B292" s="25" t="s">
        <v>75</v>
      </c>
      <c r="C292" s="21">
        <v>45</v>
      </c>
      <c r="D292" s="22">
        <v>3</v>
      </c>
      <c r="E292" s="21">
        <v>1</v>
      </c>
    </row>
    <row r="293" spans="2:5" x14ac:dyDescent="0.25">
      <c r="B293" s="25" t="s">
        <v>67</v>
      </c>
      <c r="C293" s="21">
        <v>502</v>
      </c>
      <c r="D293" s="21">
        <v>40</v>
      </c>
      <c r="E293" s="21">
        <v>36</v>
      </c>
    </row>
    <row r="294" spans="2:5" x14ac:dyDescent="0.25">
      <c r="B294" s="25"/>
      <c r="C294" s="38" t="s">
        <v>6</v>
      </c>
      <c r="D294" s="38">
        <f>SUM(D234:D293)</f>
        <v>1000</v>
      </c>
      <c r="E294" s="38">
        <f>SUM(E234:E293)</f>
        <v>795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6B82-5883-480F-9618-CD411FE3AB81}">
  <dimension ref="A1:D29"/>
  <sheetViews>
    <sheetView topLeftCell="A8" workbookViewId="0">
      <selection activeCell="A23" sqref="A23:D24"/>
    </sheetView>
  </sheetViews>
  <sheetFormatPr defaultRowHeight="15" x14ac:dyDescent="0.25"/>
  <sheetData>
    <row r="1" spans="1:4" x14ac:dyDescent="0.25">
      <c r="B1" s="9" t="s">
        <v>6</v>
      </c>
      <c r="C1" s="11"/>
      <c r="D1" s="12"/>
    </row>
    <row r="2" spans="1:4" ht="18.75" x14ac:dyDescent="0.25">
      <c r="A2" s="2" t="s">
        <v>7</v>
      </c>
      <c r="B2" s="3"/>
      <c r="C2" s="3"/>
      <c r="D2" s="13"/>
    </row>
    <row r="3" spans="1:4" ht="75" x14ac:dyDescent="0.25">
      <c r="A3" s="5" t="s">
        <v>2</v>
      </c>
      <c r="B3" s="5" t="s">
        <v>3</v>
      </c>
      <c r="C3" s="6" t="s">
        <v>4</v>
      </c>
      <c r="D3" s="7" t="s">
        <v>5</v>
      </c>
    </row>
    <row r="4" spans="1:4" x14ac:dyDescent="0.25">
      <c r="A4" s="8"/>
      <c r="B4" s="9"/>
      <c r="C4" s="10"/>
      <c r="D4" s="9"/>
    </row>
    <row r="5" spans="1:4" x14ac:dyDescent="0.25">
      <c r="A5" s="8"/>
      <c r="B5" s="9"/>
      <c r="C5" s="10"/>
      <c r="D5" s="9"/>
    </row>
    <row r="6" spans="1:4" x14ac:dyDescent="0.25">
      <c r="A6" s="8"/>
      <c r="B6" s="9"/>
      <c r="C6" s="10"/>
      <c r="D6" s="9"/>
    </row>
    <row r="7" spans="1:4" x14ac:dyDescent="0.25">
      <c r="A7" s="8"/>
      <c r="B7" s="9"/>
      <c r="C7" s="10"/>
      <c r="D7" s="9"/>
    </row>
    <row r="8" spans="1:4" x14ac:dyDescent="0.25">
      <c r="B8" s="9" t="s">
        <v>6</v>
      </c>
      <c r="C8" s="11"/>
      <c r="D8" s="12"/>
    </row>
    <row r="9" spans="1:4" ht="18.75" x14ac:dyDescent="0.25">
      <c r="A9" s="2" t="s">
        <v>8</v>
      </c>
      <c r="B9" s="3"/>
      <c r="C9" s="3"/>
      <c r="D9" s="13"/>
    </row>
    <row r="10" spans="1:4" ht="75" x14ac:dyDescent="0.25">
      <c r="A10" s="5" t="s">
        <v>2</v>
      </c>
      <c r="B10" s="5" t="s">
        <v>3</v>
      </c>
      <c r="C10" s="6" t="s">
        <v>4</v>
      </c>
      <c r="D10" s="7" t="s">
        <v>5</v>
      </c>
    </row>
    <row r="11" spans="1:4" x14ac:dyDescent="0.25">
      <c r="A11" s="8"/>
      <c r="B11" s="9"/>
      <c r="C11" s="10"/>
      <c r="D11" s="9"/>
    </row>
    <row r="12" spans="1:4" x14ac:dyDescent="0.25">
      <c r="A12" s="8"/>
      <c r="B12" s="9"/>
      <c r="C12" s="10"/>
      <c r="D12" s="9"/>
    </row>
    <row r="13" spans="1:4" x14ac:dyDescent="0.25">
      <c r="A13" s="8"/>
      <c r="B13" s="9"/>
      <c r="C13" s="10"/>
      <c r="D13" s="9"/>
    </row>
    <row r="14" spans="1:4" x14ac:dyDescent="0.25">
      <c r="A14" s="8"/>
      <c r="B14" s="9"/>
      <c r="C14" s="10"/>
      <c r="D14" s="9"/>
    </row>
    <row r="15" spans="1:4" x14ac:dyDescent="0.25">
      <c r="B15" s="9" t="s">
        <v>6</v>
      </c>
      <c r="C15" s="11"/>
      <c r="D15" s="12"/>
    </row>
    <row r="16" spans="1:4" ht="18.75" x14ac:dyDescent="0.25">
      <c r="A16" s="2" t="s">
        <v>9</v>
      </c>
      <c r="B16" s="3"/>
      <c r="C16" s="3"/>
      <c r="D16" s="13"/>
    </row>
    <row r="17" spans="1:4" ht="75" x14ac:dyDescent="0.25">
      <c r="A17" s="5" t="s">
        <v>2</v>
      </c>
      <c r="B17" s="5" t="s">
        <v>3</v>
      </c>
      <c r="C17" s="6" t="s">
        <v>4</v>
      </c>
      <c r="D17" s="7" t="s">
        <v>5</v>
      </c>
    </row>
    <row r="18" spans="1:4" x14ac:dyDescent="0.25">
      <c r="A18" s="8"/>
      <c r="B18" s="9"/>
      <c r="C18" s="10"/>
      <c r="D18" s="9"/>
    </row>
    <row r="19" spans="1:4" x14ac:dyDescent="0.25">
      <c r="A19" s="8"/>
      <c r="B19" s="9"/>
      <c r="C19" s="10"/>
      <c r="D19" s="9"/>
    </row>
    <row r="20" spans="1:4" x14ac:dyDescent="0.25">
      <c r="A20" s="8"/>
      <c r="B20" s="9"/>
      <c r="C20" s="10"/>
      <c r="D20" s="9"/>
    </row>
    <row r="21" spans="1:4" x14ac:dyDescent="0.25">
      <c r="A21" s="8"/>
      <c r="B21" s="9"/>
      <c r="C21" s="10"/>
      <c r="D21" s="9"/>
    </row>
    <row r="22" spans="1:4" x14ac:dyDescent="0.25">
      <c r="B22" s="9" t="s">
        <v>6</v>
      </c>
      <c r="C22" s="11"/>
      <c r="D22" s="12"/>
    </row>
    <row r="23" spans="1:4" ht="18.75" x14ac:dyDescent="0.25">
      <c r="A23" s="2" t="s">
        <v>10</v>
      </c>
      <c r="B23" s="3"/>
      <c r="C23" s="3"/>
      <c r="D23" s="13"/>
    </row>
    <row r="24" spans="1:4" ht="75" x14ac:dyDescent="0.25">
      <c r="A24" s="5" t="s">
        <v>2</v>
      </c>
      <c r="B24" s="5" t="s">
        <v>3</v>
      </c>
      <c r="C24" s="6" t="s">
        <v>4</v>
      </c>
      <c r="D24" s="7" t="s">
        <v>5</v>
      </c>
    </row>
    <row r="25" spans="1:4" x14ac:dyDescent="0.25">
      <c r="A25" s="8"/>
      <c r="B25" s="9"/>
      <c r="C25" s="10"/>
      <c r="D25" s="9"/>
    </row>
    <row r="26" spans="1:4" x14ac:dyDescent="0.25">
      <c r="A26" s="8"/>
      <c r="B26" s="9"/>
      <c r="C26" s="10"/>
      <c r="D26" s="9"/>
    </row>
    <row r="27" spans="1:4" x14ac:dyDescent="0.25">
      <c r="A27" s="8"/>
      <c r="B27" s="9"/>
      <c r="C27" s="10"/>
      <c r="D27" s="9"/>
    </row>
    <row r="28" spans="1:4" x14ac:dyDescent="0.25">
      <c r="A28" s="8"/>
      <c r="B28" s="9"/>
      <c r="C28" s="10"/>
      <c r="D28" s="9"/>
    </row>
    <row r="29" spans="1:4" x14ac:dyDescent="0.25">
      <c r="B29" s="9" t="s">
        <v>6</v>
      </c>
      <c r="C29" s="11"/>
      <c r="D2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2.1.1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Hema Bafila</cp:lastModifiedBy>
  <dcterms:created xsi:type="dcterms:W3CDTF">2023-10-17T05:43:45Z</dcterms:created>
  <dcterms:modified xsi:type="dcterms:W3CDTF">2024-02-12T04:26:03Z</dcterms:modified>
</cp:coreProperties>
</file>